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N17" i="1" s="1"/>
  <c r="E17" i="1"/>
  <c r="D17" i="1"/>
  <c r="C17" i="1"/>
  <c r="B17" i="1"/>
  <c r="M16" i="1"/>
  <c r="L16" i="1"/>
  <c r="K16" i="1"/>
  <c r="J16" i="1"/>
  <c r="I16" i="1"/>
  <c r="H16" i="1"/>
  <c r="G16" i="1"/>
  <c r="F16" i="1"/>
  <c r="E16" i="1"/>
  <c r="N16" i="1" s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N14" i="1" s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G19" i="1" s="1"/>
  <c r="G26" i="1" s="1"/>
  <c r="F11" i="1"/>
  <c r="F19" i="1" s="1"/>
  <c r="F26" i="1" s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N9" i="1" s="1"/>
  <c r="E9" i="1"/>
  <c r="D9" i="1"/>
  <c r="C9" i="1"/>
  <c r="B9" i="1"/>
  <c r="M8" i="1"/>
  <c r="L8" i="1"/>
  <c r="K8" i="1"/>
  <c r="J8" i="1"/>
  <c r="I8" i="1"/>
  <c r="H8" i="1"/>
  <c r="G8" i="1"/>
  <c r="F8" i="1"/>
  <c r="E8" i="1"/>
  <c r="N8" i="1" s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F7" i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B26" i="1" l="1"/>
  <c r="N26" i="1" s="1"/>
  <c r="N19" i="1"/>
  <c r="N7" i="1"/>
  <c r="N11" i="1"/>
</calcChain>
</file>

<file path=xl/sharedStrings.xml><?xml version="1.0" encoding="utf-8"?>
<sst xmlns="http://schemas.openxmlformats.org/spreadsheetml/2006/main" count="71" uniqueCount="57">
  <si>
    <t>CURRENT FISCAL YEAR-TO-DATE STATISTICS REPORT FOR FY 23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</si>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</sst>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</sheetNames>
    <sheetDataSet>
      <sheetData sheetId="0"/>
      <sheetData sheetId="1"/>
      <sheetData sheetId="2"/>
      <sheetData sheetId="3">
        <row r="231">
          <cell r="CI231">
            <v>1242.98</v>
          </cell>
          <cell r="CJ231">
            <v>1229.4000000000001</v>
          </cell>
          <cell r="CK231">
            <v>1365.2</v>
          </cell>
          <cell r="CL231">
            <v>1452.6</v>
          </cell>
          <cell r="CM231">
            <v>780.33</v>
          </cell>
          <cell r="CN231">
            <v>1045.4000000000001</v>
          </cell>
          <cell r="CO231">
            <v>1299.6099999999999</v>
          </cell>
          <cell r="CP231">
            <v>1255.2</v>
          </cell>
          <cell r="CQ231">
            <v>1175</v>
          </cell>
          <cell r="CR231">
            <v>1456.05</v>
          </cell>
        </row>
        <row r="232">
          <cell r="CI232">
            <v>838.49</v>
          </cell>
          <cell r="CJ232">
            <v>1182.4000000000001</v>
          </cell>
          <cell r="CK232">
            <v>504.54</v>
          </cell>
          <cell r="CL232">
            <v>1316.38</v>
          </cell>
          <cell r="CM232">
            <v>615.52</v>
          </cell>
          <cell r="CN232">
            <v>804.28</v>
          </cell>
          <cell r="CO232">
            <v>1100.97</v>
          </cell>
          <cell r="CP232">
            <v>596.74</v>
          </cell>
          <cell r="CQ232">
            <v>759.25</v>
          </cell>
          <cell r="CR232">
            <v>710.53</v>
          </cell>
        </row>
        <row r="233">
          <cell r="CI233">
            <v>27</v>
          </cell>
          <cell r="CJ233">
            <v>15</v>
          </cell>
          <cell r="CK233">
            <v>47</v>
          </cell>
          <cell r="CL233">
            <v>19</v>
          </cell>
          <cell r="CM233">
            <v>25</v>
          </cell>
          <cell r="CN233">
            <v>64</v>
          </cell>
          <cell r="CO233">
            <v>19</v>
          </cell>
          <cell r="CP233">
            <v>57</v>
          </cell>
          <cell r="CQ233">
            <v>85</v>
          </cell>
          <cell r="CR233">
            <v>80</v>
          </cell>
        </row>
        <row r="239">
          <cell r="CI239">
            <v>3150</v>
          </cell>
          <cell r="CJ239">
            <v>3170</v>
          </cell>
          <cell r="CK239">
            <v>2450</v>
          </cell>
          <cell r="CL239">
            <v>4475</v>
          </cell>
          <cell r="CM239">
            <v>3200</v>
          </cell>
          <cell r="CN239">
            <v>3550</v>
          </cell>
          <cell r="CO239">
            <v>4755</v>
          </cell>
          <cell r="CP239">
            <v>3475</v>
          </cell>
          <cell r="CQ239">
            <v>3795</v>
          </cell>
          <cell r="CR239">
            <v>4225</v>
          </cell>
        </row>
        <row r="241">
          <cell r="CL241">
            <v>10</v>
          </cell>
          <cell r="CP241">
            <v>10</v>
          </cell>
          <cell r="CQ241">
            <v>20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Layout" zoomScale="85" zoomScaleNormal="100" zoomScalePageLayoutView="85" workbookViewId="0">
      <selection activeCell="F53" sqref="F53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[1]Monthly!$CI$231</f>
        <v>1242.98</v>
      </c>
      <c r="C7" s="12">
        <f>[1]Monthly!$CI$232</f>
        <v>838.49</v>
      </c>
      <c r="D7" s="12">
        <f>[1]Monthly!$CI$233</f>
        <v>27</v>
      </c>
      <c r="E7" s="12">
        <f>[1]Monthly!$CI$234</f>
        <v>0</v>
      </c>
      <c r="F7" s="12">
        <f>[1]Monthly!$CI$235</f>
        <v>0</v>
      </c>
      <c r="G7" s="12">
        <f>[1]Monthly!$CI$236</f>
        <v>0</v>
      </c>
      <c r="H7" s="12">
        <f>[1]Monthly!$CI$237</f>
        <v>0</v>
      </c>
      <c r="I7" s="12">
        <f>[1]Monthly!$CI$238</f>
        <v>0</v>
      </c>
      <c r="J7" s="12">
        <f>[1]Monthly!$CI$239</f>
        <v>3150</v>
      </c>
      <c r="K7" s="12">
        <f>[1]Monthly!$CI$240</f>
        <v>0</v>
      </c>
      <c r="L7" s="12">
        <f>[1]Monthly!$CI$241</f>
        <v>0</v>
      </c>
      <c r="M7" s="12">
        <f>[1]Monthly!$CI$245</f>
        <v>0</v>
      </c>
      <c r="N7" s="13">
        <f>SUM(B7:M7)</f>
        <v>5258.47</v>
      </c>
    </row>
    <row r="8" spans="1:14" x14ac:dyDescent="0.25">
      <c r="A8" s="11" t="s">
        <v>19</v>
      </c>
      <c r="B8" s="12">
        <f>[1]Monthly!$CJ$231</f>
        <v>1229.4000000000001</v>
      </c>
      <c r="C8" s="12">
        <f>[1]Monthly!$CJ$232</f>
        <v>1182.4000000000001</v>
      </c>
      <c r="D8" s="12">
        <f>[1]Monthly!$CJ$233</f>
        <v>15</v>
      </c>
      <c r="E8" s="12">
        <f>[1]Monthly!$CJ$234</f>
        <v>0</v>
      </c>
      <c r="F8" s="12">
        <f>[1]Monthly!$CJ$235</f>
        <v>0</v>
      </c>
      <c r="G8" s="12">
        <f>[1]Monthly!$CJ$236</f>
        <v>0</v>
      </c>
      <c r="H8" s="12">
        <f>[1]Monthly!$CJ$237</f>
        <v>0</v>
      </c>
      <c r="I8" s="12">
        <f>[1]Monthly!$CJ$238</f>
        <v>0</v>
      </c>
      <c r="J8" s="12">
        <f>[1]Monthly!$CJ$239</f>
        <v>3170</v>
      </c>
      <c r="K8" s="12">
        <f>[1]Monthly!$CJ$240</f>
        <v>0</v>
      </c>
      <c r="L8" s="12">
        <f>[1]Monthly!$CJ$241</f>
        <v>0</v>
      </c>
      <c r="M8" s="12">
        <f>[1]Monthly!$CJ$245</f>
        <v>0</v>
      </c>
      <c r="N8" s="13">
        <f t="shared" ref="N8:N19" si="0">SUM(B8:M8)</f>
        <v>5596.8</v>
      </c>
    </row>
    <row r="9" spans="1:14" x14ac:dyDescent="0.25">
      <c r="A9" s="11" t="s">
        <v>20</v>
      </c>
      <c r="B9" s="12">
        <f>[1]Monthly!$CK$231</f>
        <v>1365.2</v>
      </c>
      <c r="C9" s="12">
        <f>[1]Monthly!$CK$232</f>
        <v>504.54</v>
      </c>
      <c r="D9" s="12">
        <f>[1]Monthly!$CK$233</f>
        <v>47</v>
      </c>
      <c r="E9" s="12">
        <f>[1]Monthly!$CK$234</f>
        <v>0</v>
      </c>
      <c r="F9" s="12">
        <f>[1]Monthly!$CK$235</f>
        <v>0</v>
      </c>
      <c r="G9" s="12">
        <f>[1]Monthly!$CK$236</f>
        <v>0</v>
      </c>
      <c r="H9" s="12">
        <f>[1]Monthly!$CK$237</f>
        <v>0</v>
      </c>
      <c r="I9" s="12">
        <f>[1]Monthly!$CK$238</f>
        <v>0</v>
      </c>
      <c r="J9" s="12">
        <f>[1]Monthly!$CK$239</f>
        <v>2450</v>
      </c>
      <c r="K9" s="12">
        <f>[1]Monthly!$CK$240</f>
        <v>0</v>
      </c>
      <c r="L9" s="12">
        <f>[1]Monthly!$CK$241</f>
        <v>0</v>
      </c>
      <c r="M9" s="12">
        <f>[1]Monthly!$CK$245</f>
        <v>0</v>
      </c>
      <c r="N9" s="13">
        <f t="shared" si="0"/>
        <v>4366.74</v>
      </c>
    </row>
    <row r="10" spans="1:14" x14ac:dyDescent="0.25">
      <c r="A10" s="11" t="s">
        <v>21</v>
      </c>
      <c r="B10" s="12">
        <f>[1]Monthly!$CL$231</f>
        <v>1452.6</v>
      </c>
      <c r="C10" s="12">
        <f>[1]Monthly!$CL$232</f>
        <v>1316.38</v>
      </c>
      <c r="D10" s="12">
        <f>[1]Monthly!$CL$233</f>
        <v>19</v>
      </c>
      <c r="E10" s="12">
        <f>[1]Monthly!$CL$234</f>
        <v>0</v>
      </c>
      <c r="F10" s="12">
        <f>[1]Monthly!$CL$235</f>
        <v>0</v>
      </c>
      <c r="G10" s="12">
        <f>[1]Monthly!$CL$236</f>
        <v>0</v>
      </c>
      <c r="H10" s="12">
        <f>[1]Monthly!$CL$237</f>
        <v>0</v>
      </c>
      <c r="I10" s="12">
        <f>[1]Monthly!$CL$238</f>
        <v>0</v>
      </c>
      <c r="J10" s="12">
        <f>[1]Monthly!$CL$239</f>
        <v>4475</v>
      </c>
      <c r="K10" s="12">
        <f>[1]Monthly!$CL$240</f>
        <v>0</v>
      </c>
      <c r="L10" s="12">
        <f>[1]Monthly!$CL$241</f>
        <v>10</v>
      </c>
      <c r="M10" s="12">
        <f>[1]Monthly!$CL$245</f>
        <v>0</v>
      </c>
      <c r="N10" s="13">
        <f t="shared" si="0"/>
        <v>7272.98</v>
      </c>
    </row>
    <row r="11" spans="1:14" x14ac:dyDescent="0.25">
      <c r="A11" s="11" t="s">
        <v>22</v>
      </c>
      <c r="B11" s="12">
        <f>[1]Monthly!$CM$231</f>
        <v>780.33</v>
      </c>
      <c r="C11" s="12">
        <f>[1]Monthly!$CM$232</f>
        <v>615.52</v>
      </c>
      <c r="D11" s="12">
        <f>[1]Monthly!$CM$233</f>
        <v>25</v>
      </c>
      <c r="E11" s="12">
        <f>[1]Monthly!$CM$234</f>
        <v>0</v>
      </c>
      <c r="F11" s="12">
        <f>[1]Monthly!$CM$235</f>
        <v>0</v>
      </c>
      <c r="G11" s="12">
        <f>[1]Monthly!$CM$236</f>
        <v>0</v>
      </c>
      <c r="H11" s="12">
        <f>[1]Monthly!$CM$237</f>
        <v>0</v>
      </c>
      <c r="I11" s="12">
        <f>[1]Monthly!$CM$238</f>
        <v>0</v>
      </c>
      <c r="J11" s="12">
        <f>[1]Monthly!$CM$239</f>
        <v>3200</v>
      </c>
      <c r="K11" s="12">
        <f>[1]Monthly!$CM$240</f>
        <v>0</v>
      </c>
      <c r="L11" s="12">
        <f>[1]Monthly!$CM$241</f>
        <v>0</v>
      </c>
      <c r="M11" s="12">
        <f>[1]Monthly!$CM$245</f>
        <v>0</v>
      </c>
      <c r="N11" s="13">
        <f t="shared" si="0"/>
        <v>4620.8500000000004</v>
      </c>
    </row>
    <row r="12" spans="1:14" x14ac:dyDescent="0.25">
      <c r="A12" s="11" t="s">
        <v>23</v>
      </c>
      <c r="B12" s="12">
        <f>[1]Monthly!$CN$231</f>
        <v>1045.4000000000001</v>
      </c>
      <c r="C12" s="12">
        <f>[1]Monthly!$CN$232</f>
        <v>804.28</v>
      </c>
      <c r="D12" s="12">
        <f>[1]Monthly!$CN$233</f>
        <v>64</v>
      </c>
      <c r="E12" s="12">
        <f>[1]Monthly!$CN$234</f>
        <v>0</v>
      </c>
      <c r="F12" s="12">
        <f>[1]Monthly!$CN$235</f>
        <v>0</v>
      </c>
      <c r="G12" s="12">
        <f>[1]Monthly!$CN$236</f>
        <v>0</v>
      </c>
      <c r="H12" s="12">
        <f>[1]Monthly!$CN$237</f>
        <v>0</v>
      </c>
      <c r="I12" s="12">
        <f>[1]Monthly!$CN$238</f>
        <v>0</v>
      </c>
      <c r="J12" s="12">
        <f>[1]Monthly!$CN$239</f>
        <v>3550</v>
      </c>
      <c r="K12" s="12">
        <f>[1]Monthly!$CN$240</f>
        <v>0</v>
      </c>
      <c r="L12" s="12">
        <f>[1]Monthly!$CN$241</f>
        <v>0</v>
      </c>
      <c r="M12" s="12">
        <f>[1]Monthly!$CN$245</f>
        <v>0</v>
      </c>
      <c r="N12" s="13">
        <f t="shared" si="0"/>
        <v>5463.68</v>
      </c>
    </row>
    <row r="13" spans="1:14" x14ac:dyDescent="0.25">
      <c r="A13" s="11" t="s">
        <v>24</v>
      </c>
      <c r="B13" s="12">
        <f>[1]Monthly!$CO$231</f>
        <v>1299.6099999999999</v>
      </c>
      <c r="C13" s="12">
        <f>[1]Monthly!$CO$232</f>
        <v>1100.97</v>
      </c>
      <c r="D13" s="12">
        <f>[1]Monthly!$CO$233</f>
        <v>19</v>
      </c>
      <c r="E13" s="12">
        <f>[1]Monthly!$CO$234</f>
        <v>0</v>
      </c>
      <c r="F13" s="12">
        <f>[1]Monthly!$CO$235</f>
        <v>0</v>
      </c>
      <c r="G13" s="12">
        <f>[1]Monthly!$CO$236</f>
        <v>0</v>
      </c>
      <c r="H13" s="12">
        <f>[1]Monthly!$CO$237</f>
        <v>0</v>
      </c>
      <c r="I13" s="12">
        <f>[1]Monthly!$CO$238</f>
        <v>0</v>
      </c>
      <c r="J13" s="12">
        <f>[1]Monthly!$CO$239</f>
        <v>4755</v>
      </c>
      <c r="K13" s="12">
        <f>[1]Monthly!$CO$240</f>
        <v>0</v>
      </c>
      <c r="L13" s="12">
        <f>[1]Monthly!$CO$241</f>
        <v>0</v>
      </c>
      <c r="M13" s="12">
        <f>[1]Monthly!$CO$245</f>
        <v>0</v>
      </c>
      <c r="N13" s="13">
        <f t="shared" si="0"/>
        <v>7174.58</v>
      </c>
    </row>
    <row r="14" spans="1:14" x14ac:dyDescent="0.25">
      <c r="A14" s="11" t="s">
        <v>25</v>
      </c>
      <c r="B14" s="12">
        <f>[1]Monthly!$CP$231</f>
        <v>1255.2</v>
      </c>
      <c r="C14" s="12">
        <f>[1]Monthly!$CP$232</f>
        <v>596.74</v>
      </c>
      <c r="D14" s="12">
        <f>[1]Monthly!$CP$233</f>
        <v>57</v>
      </c>
      <c r="E14" s="12">
        <f>[1]Monthly!$CP$234</f>
        <v>0</v>
      </c>
      <c r="F14" s="12">
        <f>[1]Monthly!$CP$235</f>
        <v>0</v>
      </c>
      <c r="G14" s="12">
        <f>[1]Monthly!$CP$236</f>
        <v>0</v>
      </c>
      <c r="H14" s="12">
        <f>[1]Monthly!$CP$237</f>
        <v>0</v>
      </c>
      <c r="I14" s="12">
        <f>[1]Monthly!$CP$238</f>
        <v>0</v>
      </c>
      <c r="J14" s="12">
        <f>[1]Monthly!$CP$239</f>
        <v>3475</v>
      </c>
      <c r="K14" s="12">
        <f>[1]Monthly!$CP$240</f>
        <v>0</v>
      </c>
      <c r="L14" s="12">
        <f>[1]Monthly!$CP$241</f>
        <v>10</v>
      </c>
      <c r="M14" s="12">
        <f>[1]Monthly!$CP$245</f>
        <v>0</v>
      </c>
      <c r="N14" s="13">
        <f t="shared" si="0"/>
        <v>5393.9400000000005</v>
      </c>
    </row>
    <row r="15" spans="1:14" x14ac:dyDescent="0.25">
      <c r="A15" s="11" t="s">
        <v>26</v>
      </c>
      <c r="B15" s="12">
        <f>[1]Monthly!$CQ$231</f>
        <v>1175</v>
      </c>
      <c r="C15" s="12">
        <f>[1]Monthly!$CQ$232</f>
        <v>759.25</v>
      </c>
      <c r="D15" s="12">
        <f>[1]Monthly!$CQ$233</f>
        <v>85</v>
      </c>
      <c r="E15" s="12">
        <f>[1]Monthly!$CQ$234</f>
        <v>0</v>
      </c>
      <c r="F15" s="12">
        <f>[1]Monthly!$CQ$235</f>
        <v>0</v>
      </c>
      <c r="G15" s="12">
        <f>[1]Monthly!$CQ$236</f>
        <v>0</v>
      </c>
      <c r="H15" s="12">
        <f>[1]Monthly!$CQ$237</f>
        <v>0</v>
      </c>
      <c r="I15" s="12">
        <f>[1]Monthly!$CQ$238</f>
        <v>0</v>
      </c>
      <c r="J15" s="12">
        <f>[1]Monthly!$CQ$239</f>
        <v>3795</v>
      </c>
      <c r="K15" s="12">
        <f>[1]Monthly!$CQ$240</f>
        <v>0</v>
      </c>
      <c r="L15" s="12">
        <f>[1]Monthly!$CQ$241</f>
        <v>20</v>
      </c>
      <c r="M15" s="12">
        <f>[1]Monthly!$CQ$245</f>
        <v>0</v>
      </c>
      <c r="N15" s="13">
        <f t="shared" si="0"/>
        <v>5834.25</v>
      </c>
    </row>
    <row r="16" spans="1:14" x14ac:dyDescent="0.25">
      <c r="A16" s="11" t="s">
        <v>27</v>
      </c>
      <c r="B16" s="12">
        <f>[1]Monthly!$CR$231</f>
        <v>1456.05</v>
      </c>
      <c r="C16" s="12">
        <f>[1]Monthly!$CR$232</f>
        <v>710.53</v>
      </c>
      <c r="D16" s="12">
        <f>[1]Monthly!$CR$233</f>
        <v>80</v>
      </c>
      <c r="E16" s="12">
        <f>[1]Monthly!$CR$234</f>
        <v>0</v>
      </c>
      <c r="F16" s="12">
        <f>[1]Monthly!$CR$235</f>
        <v>0</v>
      </c>
      <c r="G16" s="12">
        <f>[1]Monthly!$CR$236</f>
        <v>0</v>
      </c>
      <c r="H16" s="12">
        <f>[1]Monthly!$CR$237</f>
        <v>0</v>
      </c>
      <c r="I16" s="12">
        <f>[1]Monthly!$CR$238</f>
        <v>0</v>
      </c>
      <c r="J16" s="12">
        <f>[1]Monthly!$CR$239</f>
        <v>4225</v>
      </c>
      <c r="K16" s="12">
        <f>[1]Monthly!$CR$240</f>
        <v>0</v>
      </c>
      <c r="L16" s="12">
        <f>[1]Monthly!$CR$241</f>
        <v>0</v>
      </c>
      <c r="M16" s="12">
        <f>[1]Monthly!$CR$245</f>
        <v>0</v>
      </c>
      <c r="N16" s="13">
        <f t="shared" si="0"/>
        <v>6471.58</v>
      </c>
    </row>
    <row r="17" spans="1:14" x14ac:dyDescent="0.25">
      <c r="A17" s="11" t="s">
        <v>28</v>
      </c>
      <c r="B17" s="12">
        <f>[1]Monthly!$CS$231</f>
        <v>0</v>
      </c>
      <c r="C17" s="12">
        <f>[1]Monthly!$CS$232</f>
        <v>0</v>
      </c>
      <c r="D17" s="12">
        <f>[1]Monthly!$CS$233</f>
        <v>0</v>
      </c>
      <c r="E17" s="12">
        <f>[1]Monthly!$CS$234</f>
        <v>0</v>
      </c>
      <c r="F17" s="12">
        <f>[1]Monthly!$CS$235</f>
        <v>0</v>
      </c>
      <c r="G17" s="12">
        <f>[1]Monthly!$CS$236</f>
        <v>0</v>
      </c>
      <c r="H17" s="12">
        <f>[1]Monthly!$CS$237</f>
        <v>0</v>
      </c>
      <c r="I17" s="12">
        <f>[1]Monthly!$CS$238</f>
        <v>0</v>
      </c>
      <c r="J17" s="12">
        <f>[1]Monthly!$CS$239</f>
        <v>0</v>
      </c>
      <c r="K17" s="12">
        <f>[1]Monthly!$CS$240</f>
        <v>0</v>
      </c>
      <c r="L17" s="12">
        <f>[1]Monthly!$CS$241</f>
        <v>0</v>
      </c>
      <c r="M17" s="12">
        <f>[1]Monthly!$CS$245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[1]Monthly!$CT$231</f>
        <v>0</v>
      </c>
      <c r="C18" s="12">
        <f>[1]Monthly!$CT$232</f>
        <v>0</v>
      </c>
      <c r="D18" s="12">
        <f>[1]Monthly!$CT$233</f>
        <v>0</v>
      </c>
      <c r="E18" s="12">
        <f>[1]Monthly!$CT$234</f>
        <v>0</v>
      </c>
      <c r="F18" s="12">
        <f>[1]Monthly!$CT$235</f>
        <v>0</v>
      </c>
      <c r="G18" s="12">
        <f>[1]Monthly!$CT$236</f>
        <v>0</v>
      </c>
      <c r="H18" s="12">
        <f>[1]Monthly!$CT$237</f>
        <v>0</v>
      </c>
      <c r="I18" s="12">
        <f>[1]Monthly!$CT$238</f>
        <v>0</v>
      </c>
      <c r="J18" s="12">
        <f>[1]Monthly!$CT$239</f>
        <v>0</v>
      </c>
      <c r="K18" s="12">
        <f>[1]Monthly!$CT$240</f>
        <v>0</v>
      </c>
      <c r="L18" s="12">
        <f>[1]Monthly!$CT$241</f>
        <v>0</v>
      </c>
      <c r="M18" s="12">
        <f>[1]Monthly!$CT$245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12301.77</v>
      </c>
      <c r="C19" s="12">
        <f t="shared" si="1"/>
        <v>8429.1</v>
      </c>
      <c r="D19" s="12">
        <f t="shared" si="1"/>
        <v>438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36245</v>
      </c>
      <c r="K19" s="12">
        <f t="shared" si="1"/>
        <v>0</v>
      </c>
      <c r="L19" s="12">
        <f t="shared" si="1"/>
        <v>40</v>
      </c>
      <c r="M19" s="12">
        <f t="shared" si="1"/>
        <v>0</v>
      </c>
      <c r="N19" s="13">
        <f t="shared" si="0"/>
        <v>57453.87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12301.77</v>
      </c>
      <c r="C26" s="12">
        <f t="shared" ref="C26:M26" si="2">C19</f>
        <v>8429.1</v>
      </c>
      <c r="D26" s="12">
        <f t="shared" si="2"/>
        <v>438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36245</v>
      </c>
      <c r="K26" s="12">
        <f t="shared" si="2"/>
        <v>0</v>
      </c>
      <c r="L26" s="12">
        <f t="shared" si="2"/>
        <v>40</v>
      </c>
      <c r="M26" s="12">
        <f t="shared" si="2"/>
        <v>0</v>
      </c>
      <c r="N26" s="13">
        <f>SUM(B26:M26)</f>
        <v>57453.87</v>
      </c>
    </row>
    <row r="27" spans="1:14" x14ac:dyDescent="0.25">
      <c r="A27" s="18" t="s">
        <v>34</v>
      </c>
      <c r="B27" s="12">
        <v>10164.68</v>
      </c>
      <c r="C27" s="12">
        <v>8154.119999999999</v>
      </c>
      <c r="D27" s="12">
        <v>406.58000000000004</v>
      </c>
      <c r="E27" s="12">
        <v>1.75</v>
      </c>
      <c r="F27" s="12">
        <v>0</v>
      </c>
      <c r="G27" s="12">
        <v>0</v>
      </c>
      <c r="H27" s="12">
        <v>0</v>
      </c>
      <c r="I27" s="12">
        <v>0</v>
      </c>
      <c r="J27" s="12">
        <v>24780</v>
      </c>
      <c r="K27" s="12">
        <v>0</v>
      </c>
      <c r="L27" s="12">
        <v>0</v>
      </c>
      <c r="M27" s="12">
        <v>8500</v>
      </c>
      <c r="N27" s="13">
        <v>52007.130000000005</v>
      </c>
    </row>
    <row r="28" spans="1:14" x14ac:dyDescent="0.25">
      <c r="A28" s="18" t="s">
        <v>35</v>
      </c>
      <c r="B28" s="12">
        <v>20203.79</v>
      </c>
      <c r="C28" s="12">
        <v>9123.83</v>
      </c>
      <c r="D28" s="12">
        <v>214</v>
      </c>
      <c r="E28" s="12">
        <v>184.05</v>
      </c>
      <c r="F28" s="12">
        <v>4729.92</v>
      </c>
      <c r="G28" s="12">
        <v>1169.4000000000001</v>
      </c>
      <c r="H28" s="12">
        <v>113</v>
      </c>
      <c r="I28" s="12">
        <v>368.15</v>
      </c>
      <c r="J28" s="12">
        <v>15918.35</v>
      </c>
      <c r="K28" s="12">
        <v>0</v>
      </c>
      <c r="L28" s="12">
        <v>520</v>
      </c>
      <c r="M28" s="12">
        <v>0</v>
      </c>
      <c r="N28" s="13">
        <f>SUM(B28:M28)</f>
        <v>52544.490000000005</v>
      </c>
    </row>
    <row r="29" spans="1:14" x14ac:dyDescent="0.25">
      <c r="A29" s="18" t="s">
        <v>36</v>
      </c>
      <c r="B29" s="12">
        <v>30292.16</v>
      </c>
      <c r="C29" s="12">
        <v>11436.41</v>
      </c>
      <c r="D29" s="12">
        <v>457</v>
      </c>
      <c r="E29" s="12">
        <v>271.24</v>
      </c>
      <c r="F29" s="12">
        <v>7443.16</v>
      </c>
      <c r="G29" s="12">
        <v>2060.3000000000002</v>
      </c>
      <c r="H29" s="12">
        <v>81</v>
      </c>
      <c r="I29" s="12">
        <v>364.01</v>
      </c>
      <c r="J29" s="12">
        <v>18095.349999999999</v>
      </c>
      <c r="K29" s="12">
        <v>5</v>
      </c>
      <c r="L29" s="12">
        <v>784</v>
      </c>
      <c r="M29" s="12">
        <v>0</v>
      </c>
      <c r="N29" s="13">
        <f>SUM(B29:M29)</f>
        <v>71289.63</v>
      </c>
    </row>
    <row r="30" spans="1:14" x14ac:dyDescent="0.25">
      <c r="A30" s="18" t="s">
        <v>37</v>
      </c>
      <c r="B30" s="12">
        <v>32454.55</v>
      </c>
      <c r="C30" s="12">
        <v>9388.3799999999992</v>
      </c>
      <c r="D30" s="12">
        <v>1191.72</v>
      </c>
      <c r="E30" s="12">
        <v>598.55999999999995</v>
      </c>
      <c r="F30" s="12">
        <v>7516.15</v>
      </c>
      <c r="G30" s="12">
        <v>2697.34</v>
      </c>
      <c r="H30" s="12">
        <v>123</v>
      </c>
      <c r="I30" s="12">
        <v>622.01</v>
      </c>
      <c r="J30" s="12">
        <v>16290.95</v>
      </c>
      <c r="K30" s="12">
        <v>134</v>
      </c>
      <c r="L30" s="12">
        <v>755</v>
      </c>
      <c r="M30" s="12">
        <v>0</v>
      </c>
      <c r="N30" s="13">
        <f>SUM(B30:M30)</f>
        <v>71771.66</v>
      </c>
    </row>
    <row r="31" spans="1:14" x14ac:dyDescent="0.25">
      <c r="A31" s="18" t="s">
        <v>38</v>
      </c>
      <c r="B31" s="12">
        <v>32027.75</v>
      </c>
      <c r="C31" s="12">
        <v>11660.69</v>
      </c>
      <c r="D31" s="12">
        <v>575.9</v>
      </c>
      <c r="E31" s="12">
        <v>1013.7</v>
      </c>
      <c r="F31" s="12">
        <v>8397.5</v>
      </c>
      <c r="G31" s="12">
        <v>3144.06</v>
      </c>
      <c r="H31" s="12">
        <v>67</v>
      </c>
      <c r="I31" s="12">
        <v>512.02</v>
      </c>
      <c r="J31" s="12">
        <v>15526</v>
      </c>
      <c r="K31" s="12">
        <v>154.01</v>
      </c>
      <c r="L31" s="12">
        <v>725</v>
      </c>
      <c r="M31" s="12">
        <v>0</v>
      </c>
      <c r="N31" s="13">
        <f t="shared" ref="N31:N38" si="3">SUM(B31:M31)</f>
        <v>73803.62999999999</v>
      </c>
    </row>
    <row r="32" spans="1:14" x14ac:dyDescent="0.25">
      <c r="A32" s="18" t="s">
        <v>39</v>
      </c>
      <c r="B32" s="12">
        <v>34525.31</v>
      </c>
      <c r="C32" s="12">
        <v>13704.33</v>
      </c>
      <c r="D32" s="12">
        <v>1132.68</v>
      </c>
      <c r="E32" s="12">
        <v>1182.05</v>
      </c>
      <c r="F32" s="12">
        <v>7761.51</v>
      </c>
      <c r="G32" s="12">
        <v>3251.87</v>
      </c>
      <c r="H32" s="12">
        <v>45</v>
      </c>
      <c r="I32" s="12">
        <v>489.03</v>
      </c>
      <c r="J32" s="12">
        <v>15134.5</v>
      </c>
      <c r="K32" s="12">
        <v>279</v>
      </c>
      <c r="L32" s="12">
        <v>934</v>
      </c>
      <c r="M32" s="12">
        <v>0</v>
      </c>
      <c r="N32" s="13">
        <f t="shared" si="3"/>
        <v>78439.28</v>
      </c>
    </row>
    <row r="33" spans="1:14" x14ac:dyDescent="0.25">
      <c r="A33" s="18" t="s">
        <v>40</v>
      </c>
      <c r="B33" s="12">
        <v>35974.61</v>
      </c>
      <c r="C33" s="12">
        <v>12730.72</v>
      </c>
      <c r="D33" s="12">
        <v>903.95</v>
      </c>
      <c r="E33" s="12">
        <v>1061.5</v>
      </c>
      <c r="F33" s="12">
        <v>7539.6</v>
      </c>
      <c r="G33" s="12">
        <v>2986.3</v>
      </c>
      <c r="H33" s="12">
        <v>705.01</v>
      </c>
      <c r="I33" s="12">
        <v>462.02</v>
      </c>
      <c r="J33" s="12">
        <v>11944.1</v>
      </c>
      <c r="K33" s="12">
        <v>148</v>
      </c>
      <c r="L33" s="12">
        <v>655.1</v>
      </c>
      <c r="M33" s="12">
        <v>1000</v>
      </c>
      <c r="N33" s="13">
        <f t="shared" si="3"/>
        <v>76110.91</v>
      </c>
    </row>
    <row r="34" spans="1:14" x14ac:dyDescent="0.25">
      <c r="A34" s="18" t="s">
        <v>41</v>
      </c>
      <c r="B34" s="13">
        <v>35326.050000000003</v>
      </c>
      <c r="C34" s="13">
        <v>13144.15</v>
      </c>
      <c r="D34" s="13">
        <v>859.12</v>
      </c>
      <c r="E34" s="13">
        <v>826</v>
      </c>
      <c r="F34" s="13">
        <v>7717.74</v>
      </c>
      <c r="G34" s="13">
        <v>2033.24</v>
      </c>
      <c r="H34" s="13">
        <v>136</v>
      </c>
      <c r="I34" s="13">
        <v>437.03</v>
      </c>
      <c r="J34" s="13">
        <v>9609.0499999999993</v>
      </c>
      <c r="K34" s="13">
        <v>310</v>
      </c>
      <c r="L34" s="13">
        <v>922.1</v>
      </c>
      <c r="M34" s="13">
        <v>0</v>
      </c>
      <c r="N34" s="13">
        <f t="shared" si="3"/>
        <v>71320.48000000001</v>
      </c>
    </row>
    <row r="35" spans="1:14" x14ac:dyDescent="0.25">
      <c r="A35" s="18" t="s">
        <v>42</v>
      </c>
      <c r="B35" s="13">
        <v>35678.93</v>
      </c>
      <c r="C35" s="13">
        <v>11924.39</v>
      </c>
      <c r="D35" s="13">
        <v>942.34</v>
      </c>
      <c r="E35" s="13">
        <v>731.74</v>
      </c>
      <c r="F35" s="13">
        <v>6709.62</v>
      </c>
      <c r="G35" s="13">
        <v>1868.97</v>
      </c>
      <c r="H35" s="13">
        <v>105</v>
      </c>
      <c r="I35" s="13">
        <v>598.75</v>
      </c>
      <c r="J35" s="13">
        <v>8445.18</v>
      </c>
      <c r="K35" s="13">
        <v>263</v>
      </c>
      <c r="L35" s="13">
        <v>816.99</v>
      </c>
      <c r="M35" s="13">
        <v>1510</v>
      </c>
      <c r="N35" s="13">
        <f t="shared" si="3"/>
        <v>69594.91</v>
      </c>
    </row>
    <row r="36" spans="1:14" x14ac:dyDescent="0.25">
      <c r="A36" s="18" t="s">
        <v>43</v>
      </c>
      <c r="B36" s="13">
        <v>35345.24</v>
      </c>
      <c r="C36" s="13">
        <v>12500.7</v>
      </c>
      <c r="D36" s="13">
        <v>1003.87</v>
      </c>
      <c r="E36" s="13">
        <v>589.20000000000005</v>
      </c>
      <c r="F36" s="13">
        <v>6086.09</v>
      </c>
      <c r="G36" s="13">
        <v>1813.43</v>
      </c>
      <c r="H36" s="13">
        <v>198</v>
      </c>
      <c r="I36" s="13">
        <v>590.28</v>
      </c>
      <c r="J36" s="13">
        <v>6949.94</v>
      </c>
      <c r="K36" s="13">
        <v>350.01</v>
      </c>
      <c r="L36" s="13">
        <v>1372.21</v>
      </c>
      <c r="M36" s="13">
        <v>325</v>
      </c>
      <c r="N36" s="13">
        <f t="shared" si="3"/>
        <v>67123.970000000016</v>
      </c>
    </row>
    <row r="37" spans="1:14" x14ac:dyDescent="0.25">
      <c r="A37" s="18" t="s">
        <v>44</v>
      </c>
      <c r="B37" s="13">
        <v>38526.44</v>
      </c>
      <c r="C37" s="13">
        <v>9912.2900000000009</v>
      </c>
      <c r="D37" s="13">
        <v>635.9</v>
      </c>
      <c r="E37" s="13">
        <v>685.3</v>
      </c>
      <c r="F37" s="13">
        <v>5444.9</v>
      </c>
      <c r="G37" s="13">
        <v>2688.06</v>
      </c>
      <c r="H37" s="13">
        <v>290.3</v>
      </c>
      <c r="I37" s="13">
        <v>302.04000000000002</v>
      </c>
      <c r="J37" s="13">
        <v>6012.15</v>
      </c>
      <c r="K37" s="13">
        <v>265</v>
      </c>
      <c r="L37" s="13"/>
      <c r="M37" s="13">
        <v>715</v>
      </c>
      <c r="N37" s="13">
        <f t="shared" si="3"/>
        <v>65477.380000000012</v>
      </c>
    </row>
    <row r="38" spans="1:14" x14ac:dyDescent="0.25">
      <c r="A38" s="18" t="s">
        <v>45</v>
      </c>
      <c r="B38" s="19">
        <v>40995.01</v>
      </c>
      <c r="C38" s="19">
        <v>8745.25</v>
      </c>
      <c r="D38" s="19">
        <v>701.15</v>
      </c>
      <c r="E38" s="19">
        <v>456.4</v>
      </c>
      <c r="F38" s="19">
        <v>4684.07</v>
      </c>
      <c r="G38" s="19">
        <v>3051.23</v>
      </c>
      <c r="H38" s="19">
        <v>98</v>
      </c>
      <c r="I38" s="19">
        <v>69</v>
      </c>
      <c r="J38" s="19"/>
      <c r="K38" s="19"/>
      <c r="L38" s="19"/>
      <c r="M38" s="19">
        <v>1142.01</v>
      </c>
      <c r="N38" s="13">
        <f t="shared" si="3"/>
        <v>59942.12000000001</v>
      </c>
    </row>
    <row r="39" spans="1:14" x14ac:dyDescent="0.25">
      <c r="A39" s="18" t="s">
        <v>46</v>
      </c>
      <c r="B39" s="19">
        <v>39943.58</v>
      </c>
      <c r="C39" s="19">
        <v>8886.56</v>
      </c>
      <c r="D39" s="19">
        <v>579.63</v>
      </c>
      <c r="E39" s="19">
        <v>633.79999999999995</v>
      </c>
      <c r="F39" s="19">
        <v>5669.98</v>
      </c>
      <c r="G39" s="19">
        <v>1191.29</v>
      </c>
      <c r="H39" s="19"/>
      <c r="I39" s="19"/>
      <c r="J39" s="20"/>
      <c r="K39" s="19"/>
      <c r="L39" s="19"/>
      <c r="M39" s="19"/>
      <c r="N39" s="13">
        <f t="shared" ref="N39:N49" si="4">SUM(B39:J39)</f>
        <v>56904.840000000004</v>
      </c>
    </row>
    <row r="40" spans="1:14" x14ac:dyDescent="0.25">
      <c r="A40" s="18" t="s">
        <v>47</v>
      </c>
      <c r="B40" s="19">
        <v>36040.76</v>
      </c>
      <c r="C40" s="19">
        <v>9659.51</v>
      </c>
      <c r="D40" s="19">
        <v>680.74</v>
      </c>
      <c r="E40" s="19">
        <v>557.35</v>
      </c>
      <c r="F40" s="19">
        <v>5056.34</v>
      </c>
      <c r="G40" s="19">
        <v>1077.8499999999999</v>
      </c>
      <c r="H40" s="19"/>
      <c r="I40" s="19"/>
      <c r="J40" s="20"/>
      <c r="K40" s="19"/>
      <c r="L40" s="19"/>
      <c r="M40" s="19"/>
      <c r="N40" s="13">
        <f t="shared" si="4"/>
        <v>53072.549999999996</v>
      </c>
    </row>
    <row r="41" spans="1:14" x14ac:dyDescent="0.25">
      <c r="A41" s="18" t="s">
        <v>48</v>
      </c>
      <c r="B41" s="13">
        <v>38462.74</v>
      </c>
      <c r="C41" s="13">
        <v>8558.1200000000008</v>
      </c>
      <c r="D41" s="13">
        <v>427</v>
      </c>
      <c r="E41" s="13">
        <v>499.2</v>
      </c>
      <c r="F41" s="13">
        <v>1855.13</v>
      </c>
      <c r="G41" s="13">
        <v>29.166666666666668</v>
      </c>
      <c r="H41" s="13"/>
      <c r="I41" s="20"/>
      <c r="J41" s="20"/>
      <c r="K41" s="20"/>
      <c r="L41" s="20"/>
      <c r="M41" s="20"/>
      <c r="N41" s="13">
        <f t="shared" si="4"/>
        <v>49831.356666666659</v>
      </c>
    </row>
    <row r="42" spans="1:14" x14ac:dyDescent="0.25">
      <c r="A42" s="18" t="s">
        <v>49</v>
      </c>
      <c r="B42" s="13">
        <v>38836.93</v>
      </c>
      <c r="C42" s="13">
        <v>7831.74</v>
      </c>
      <c r="D42" s="13">
        <v>521.70000000000005</v>
      </c>
      <c r="E42" s="13">
        <v>359.03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47549.399999999994</v>
      </c>
    </row>
    <row r="43" spans="1:14" x14ac:dyDescent="0.25">
      <c r="A43" s="21" t="s">
        <v>50</v>
      </c>
      <c r="B43" s="13">
        <v>36312.17</v>
      </c>
      <c r="C43" s="13">
        <v>7728.73</v>
      </c>
      <c r="D43" s="13">
        <v>738.5</v>
      </c>
      <c r="E43" s="13">
        <v>400.05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45179.45</v>
      </c>
    </row>
    <row r="44" spans="1:14" x14ac:dyDescent="0.25">
      <c r="A44" s="21" t="s">
        <v>51</v>
      </c>
      <c r="B44" s="22">
        <v>30185.39</v>
      </c>
      <c r="C44" s="22">
        <v>6639.39</v>
      </c>
      <c r="D44" s="22">
        <v>770.95</v>
      </c>
      <c r="E44" s="22">
        <v>362.1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37957.829999999994</v>
      </c>
    </row>
    <row r="45" spans="1:14" x14ac:dyDescent="0.25">
      <c r="A45" s="23" t="s">
        <v>52</v>
      </c>
      <c r="B45" s="13">
        <v>27800.04</v>
      </c>
      <c r="C45" s="13">
        <v>7499.74</v>
      </c>
      <c r="D45" s="13">
        <v>595</v>
      </c>
      <c r="E45" s="13">
        <v>209.6</v>
      </c>
      <c r="F45" s="13"/>
      <c r="G45" s="13"/>
      <c r="H45" s="13"/>
      <c r="I45" s="13"/>
      <c r="J45" s="20"/>
      <c r="K45" s="20"/>
      <c r="L45" s="20"/>
      <c r="M45" s="20"/>
      <c r="N45" s="13">
        <f t="shared" si="4"/>
        <v>36104.379999999997</v>
      </c>
    </row>
    <row r="46" spans="1:14" x14ac:dyDescent="0.25">
      <c r="A46" s="21" t="s">
        <v>53</v>
      </c>
      <c r="B46" s="13">
        <v>24821.1</v>
      </c>
      <c r="C46" s="13">
        <v>7781.01</v>
      </c>
      <c r="D46" s="13">
        <v>596</v>
      </c>
      <c r="E46" s="13">
        <v>160</v>
      </c>
      <c r="F46" s="24"/>
      <c r="G46" s="24"/>
      <c r="H46" s="24"/>
      <c r="I46" s="24"/>
      <c r="J46" s="24"/>
      <c r="K46" s="24"/>
      <c r="L46" s="24"/>
      <c r="M46" s="24"/>
      <c r="N46" s="13">
        <f t="shared" si="4"/>
        <v>33358.11</v>
      </c>
    </row>
    <row r="47" spans="1:14" x14ac:dyDescent="0.25">
      <c r="A47" s="18" t="s">
        <v>54</v>
      </c>
      <c r="B47" s="25">
        <v>24830.12</v>
      </c>
      <c r="C47" s="25">
        <v>5932.08</v>
      </c>
      <c r="D47" s="25">
        <v>378.4</v>
      </c>
      <c r="E47" s="25">
        <v>149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31289.599999999999</v>
      </c>
    </row>
    <row r="48" spans="1:14" x14ac:dyDescent="0.25">
      <c r="A48" s="18" t="s">
        <v>55</v>
      </c>
      <c r="B48" s="25">
        <v>25242.26</v>
      </c>
      <c r="C48" s="25">
        <v>5313.73</v>
      </c>
      <c r="D48" s="25">
        <v>526.99</v>
      </c>
      <c r="E48" s="25">
        <v>96.75</v>
      </c>
      <c r="F48" s="13"/>
      <c r="G48" s="13"/>
      <c r="H48" s="13"/>
      <c r="I48" s="13"/>
      <c r="J48" s="20"/>
      <c r="K48" s="20"/>
      <c r="L48" s="20"/>
      <c r="M48" s="20"/>
      <c r="N48" s="13">
        <f t="shared" si="4"/>
        <v>31179.73</v>
      </c>
    </row>
    <row r="49" spans="1:14" x14ac:dyDescent="0.25">
      <c r="A49" s="18" t="s">
        <v>56</v>
      </c>
      <c r="B49" s="25">
        <v>24365.03</v>
      </c>
      <c r="C49" s="25">
        <v>5202.84</v>
      </c>
      <c r="D49" s="25">
        <v>660.59</v>
      </c>
      <c r="E49" s="25">
        <v>93</v>
      </c>
      <c r="F49" s="13"/>
      <c r="G49" s="13"/>
      <c r="H49" s="13"/>
      <c r="I49" s="13"/>
      <c r="J49" s="22"/>
      <c r="K49" s="20"/>
      <c r="L49" s="20"/>
      <c r="M49" s="20"/>
      <c r="N49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2023-05-24T18:09:30Z</dcterms:created>
  <dcterms:modified xsi:type="dcterms:W3CDTF">2023-05-24T18:09:48Z</dcterms:modified>
</cp:coreProperties>
</file>