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M:\Administration\Board Meetings-REPORTS\24-7 August mtg\"/>
    </mc:Choice>
  </mc:AlternateContent>
  <bookViews>
    <workbookView xWindow="0" yWindow="0" windowWidth="23040" windowHeight="9192" activeTab="2"/>
  </bookViews>
  <sheets>
    <sheet name="Revenue" sheetId="3" r:id="rId1"/>
    <sheet name="Expenses" sheetId="4" r:id="rId2"/>
    <sheet name="AUOR" sheetId="5" r:id="rId3"/>
    <sheet name="Data" sheetId="2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5" l="1"/>
  <c r="G11" i="5" s="1"/>
  <c r="D11" i="5"/>
  <c r="C11" i="5"/>
  <c r="B11" i="5"/>
  <c r="G9" i="5"/>
  <c r="G8" i="5"/>
  <c r="G7" i="5"/>
  <c r="G6" i="5"/>
  <c r="B14" i="2" l="1"/>
</calcChain>
</file>

<file path=xl/sharedStrings.xml><?xml version="1.0" encoding="utf-8"?>
<sst xmlns="http://schemas.openxmlformats.org/spreadsheetml/2006/main" count="53" uniqueCount="53">
  <si>
    <t>Account Name</t>
  </si>
  <si>
    <t>Revenue Sources 2024</t>
  </si>
  <si>
    <t>State Entitlement Share</t>
  </si>
  <si>
    <t>Library Foundation</t>
  </si>
  <si>
    <t>TRF from Permissive Medical Levy</t>
  </si>
  <si>
    <t>Library Fees (not fines)</t>
  </si>
  <si>
    <t>Library Fines &amp; Forfeits</t>
  </si>
  <si>
    <t>Rental Fees</t>
  </si>
  <si>
    <t>State Aid to Libraries</t>
  </si>
  <si>
    <t>ILL Fees</t>
  </si>
  <si>
    <t>Tamarack Foundation</t>
  </si>
  <si>
    <t>Use of Fund Balance</t>
  </si>
  <si>
    <t>Real Property Taxes</t>
  </si>
  <si>
    <t>Fund</t>
  </si>
  <si>
    <t>Expenses by Fund 2024</t>
  </si>
  <si>
    <t>Gas</t>
  </si>
  <si>
    <t>Tools and Materials</t>
  </si>
  <si>
    <t>Office Supplies</t>
  </si>
  <si>
    <t>Printing</t>
  </si>
  <si>
    <t xml:space="preserve">Salaries </t>
  </si>
  <si>
    <t>Fringe Benefits</t>
  </si>
  <si>
    <t>Ground Maintenance &amp; Repair</t>
  </si>
  <si>
    <t>Garbage</t>
  </si>
  <si>
    <t>Office Equipment</t>
  </si>
  <si>
    <t>Equipment Repair &amp; Maintenance</t>
  </si>
  <si>
    <t>Repair and Maintenance Supplies</t>
  </si>
  <si>
    <t>Meals, Lodging, Incidentals</t>
  </si>
  <si>
    <t>Outreach</t>
  </si>
  <si>
    <t>Postage</t>
  </si>
  <si>
    <t>PR Materials</t>
  </si>
  <si>
    <t>Operating Supplies</t>
  </si>
  <si>
    <t>Tech Supplies (IT)</t>
  </si>
  <si>
    <t>Janitorial Supplies</t>
  </si>
  <si>
    <t>Building Maintenance &amp; Repair</t>
  </si>
  <si>
    <t>Heat, Light, Water</t>
  </si>
  <si>
    <t>Contracted Services</t>
  </si>
  <si>
    <t>Library Books</t>
  </si>
  <si>
    <t>Partners Shared Expenses</t>
  </si>
  <si>
    <t>FY 24</t>
  </si>
  <si>
    <t>3Q</t>
  </si>
  <si>
    <t>4Q</t>
  </si>
  <si>
    <t>1Q</t>
  </si>
  <si>
    <t>2Q</t>
  </si>
  <si>
    <t>total</t>
  </si>
  <si>
    <t>Families First</t>
  </si>
  <si>
    <t>Living Lab</t>
  </si>
  <si>
    <t>MCAT</t>
  </si>
  <si>
    <t>Spectrum</t>
  </si>
  <si>
    <t>Misc (Clyde, etc)</t>
  </si>
  <si>
    <t xml:space="preserve">Mileage </t>
  </si>
  <si>
    <t>Internet &amp; Phone</t>
  </si>
  <si>
    <t xml:space="preserve">Professional Services </t>
  </si>
  <si>
    <t xml:space="preserve">Printing/Litho Costs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</si>
</sst>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64" fontId="2" fillId="0" borderId="0" xfId="1" applyNumberFormat="1" applyFont="1"/>
    <xf numFmtId="164" fontId="0" fillId="0" borderId="0" xfId="1" applyNumberFormat="1" applyFont="1"/>
    <xf numFmtId="164" fontId="4" fillId="0" borderId="0" xfId="0" applyNumberFormat="1" applyFont="1"/>
    <xf numFmtId="164" fontId="3" fillId="0" borderId="0" xfId="0" applyNumberFormat="1" applyFont="1"/>
    <xf numFmtId="0" fontId="0" fillId="0" borderId="0" xfId="0" applyAlignment="1">
      <alignment horizontal="right"/>
    </xf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B8DDE1"/>
      <color rgb="FF00635B"/>
      <color rgb="FFB8DDFF"/>
      <color rgb="FFB8DDEB"/>
      <color rgb="FFB8DDE6"/>
      <color rgb="FFD4EB8E"/>
      <color rgb="FFF3A5DB"/>
      <color rgb="FFD600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Revenue Sources FY25</a:t>
            </a:r>
          </a:p>
          <a:p>
            <a:pPr>
              <a:defRPr sz="2400" b="1"/>
            </a:pPr>
            <a:r>
              <a:rPr lang="en-US" sz="2400" b="1"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(draft)</a:t>
            </a:r>
          </a:p>
        </c:rich>
      </c:tx>
      <c:layout>
        <c:manualLayout>
          <c:xMode val="edge"/>
          <c:yMode val="edge"/>
          <c:x val="0.62558041820568056"/>
          <c:y val="2.42392278183629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"/>
          <c:y val="0"/>
          <c:w val="1"/>
          <c:h val="1"/>
        </c:manualLayout>
      </c:layout>
      <c:ofPieChart>
        <c:ofPieType val="bar"/>
        <c:varyColors val="1"/>
        <c:ser>
          <c:idx val="0"/>
          <c:order val="0"/>
          <c:tx>
            <c:strRef>
              <c:f>Data!$B$1</c:f>
              <c:strCache>
                <c:ptCount val="1"/>
                <c:pt idx="0">
                  <c:v>Revenue Sources 2024</c:v>
                </c:pt>
              </c:strCache>
            </c:strRef>
          </c:tx>
          <c:spPr>
            <a:solidFill>
              <a:srgbClr val="FFC000"/>
            </a:solidFill>
          </c:spPr>
          <c:dPt>
            <c:idx val="0"/>
            <c:bubble3D val="0"/>
            <c:spPr>
              <a:solidFill>
                <a:srgbClr val="FFC000">
                  <a:alpha val="74902"/>
                </a:srgb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725-4DCD-B38C-819CF81C3EE1}"/>
              </c:ext>
            </c:extLst>
          </c:dPt>
          <c:dPt>
            <c:idx val="1"/>
            <c:bubble3D val="0"/>
            <c:spPr>
              <a:gradFill flip="none" rotWithShape="1">
                <a:gsLst>
                  <a:gs pos="0">
                    <a:srgbClr val="FFC000">
                      <a:tint val="66000"/>
                      <a:satMod val="160000"/>
                    </a:srgbClr>
                  </a:gs>
                  <a:gs pos="50000">
                    <a:srgbClr val="FFC000">
                      <a:tint val="44500"/>
                      <a:satMod val="160000"/>
                    </a:srgbClr>
                  </a:gs>
                  <a:gs pos="100000">
                    <a:srgbClr val="FFC000">
                      <a:tint val="23500"/>
                      <a:satMod val="160000"/>
                    </a:srgbClr>
                  </a:gs>
                </a:gsLst>
                <a:lin ang="2700000" scaled="1"/>
                <a:tileRect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725-4DCD-B38C-819CF81C3EE1}"/>
              </c:ext>
            </c:extLst>
          </c:dPt>
          <c:dPt>
            <c:idx val="2"/>
            <c:bubble3D val="0"/>
            <c:spPr>
              <a:gradFill flip="none" rotWithShape="1">
                <a:gsLst>
                  <a:gs pos="0">
                    <a:srgbClr val="FFC000">
                      <a:tint val="66000"/>
                      <a:satMod val="160000"/>
                    </a:srgbClr>
                  </a:gs>
                  <a:gs pos="50000">
                    <a:srgbClr val="FFC000">
                      <a:tint val="44500"/>
                      <a:satMod val="160000"/>
                    </a:srgbClr>
                  </a:gs>
                  <a:gs pos="100000">
                    <a:srgbClr val="FFC000">
                      <a:tint val="23500"/>
                      <a:satMod val="160000"/>
                    </a:srgbClr>
                  </a:gs>
                </a:gsLst>
                <a:path path="circle">
                  <a:fillToRect t="100000" r="100000"/>
                </a:path>
                <a:tileRect l="-100000" b="-10000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725-4DCD-B38C-819CF81C3EE1}"/>
              </c:ext>
            </c:extLst>
          </c:dPt>
          <c:dPt>
            <c:idx val="3"/>
            <c:bubble3D val="0"/>
            <c:spPr>
              <a:gradFill flip="none" rotWithShape="1">
                <a:gsLst>
                  <a:gs pos="0">
                    <a:srgbClr val="FFC000">
                      <a:tint val="66000"/>
                      <a:satMod val="160000"/>
                    </a:srgbClr>
                  </a:gs>
                  <a:gs pos="50000">
                    <a:srgbClr val="FFC000">
                      <a:tint val="44500"/>
                      <a:satMod val="160000"/>
                    </a:srgbClr>
                  </a:gs>
                  <a:gs pos="100000">
                    <a:srgbClr val="FFC000">
                      <a:tint val="23500"/>
                      <a:satMod val="160000"/>
                    </a:srgbClr>
                  </a:gs>
                </a:gsLst>
                <a:lin ang="18900000" scaled="1"/>
                <a:tileRect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725-4DCD-B38C-819CF81C3EE1}"/>
              </c:ext>
            </c:extLst>
          </c:dPt>
          <c:dPt>
            <c:idx val="4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725-4DCD-B38C-819CF81C3EE1}"/>
              </c:ext>
            </c:extLst>
          </c:dPt>
          <c:dPt>
            <c:idx val="5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725-4DCD-B38C-819CF81C3EE1}"/>
              </c:ext>
            </c:extLst>
          </c:dPt>
          <c:dPt>
            <c:idx val="6"/>
            <c:bubble3D val="0"/>
            <c:spPr>
              <a:gradFill flip="none" rotWithShape="1">
                <a:gsLst>
                  <a:gs pos="0">
                    <a:srgbClr val="FFC000">
                      <a:tint val="66000"/>
                      <a:satMod val="160000"/>
                    </a:srgbClr>
                  </a:gs>
                  <a:gs pos="50000">
                    <a:srgbClr val="FFC000">
                      <a:tint val="44500"/>
                      <a:satMod val="160000"/>
                    </a:srgbClr>
                  </a:gs>
                  <a:gs pos="100000">
                    <a:srgbClr val="FFC000">
                      <a:tint val="23500"/>
                      <a:satMod val="160000"/>
                    </a:srgbClr>
                  </a:gs>
                </a:gsLst>
                <a:lin ang="0" scaled="1"/>
                <a:tileRect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725-4DCD-B38C-819CF81C3EE1}"/>
              </c:ext>
            </c:extLst>
          </c:dPt>
          <c:dPt>
            <c:idx val="7"/>
            <c:bubble3D val="0"/>
            <c:spPr>
              <a:gradFill flip="none" rotWithShape="1">
                <a:gsLst>
                  <a:gs pos="0">
                    <a:srgbClr val="FFC000">
                      <a:tint val="66000"/>
                      <a:satMod val="160000"/>
                    </a:srgbClr>
                  </a:gs>
                  <a:gs pos="50000">
                    <a:srgbClr val="FFC000">
                      <a:tint val="44500"/>
                      <a:satMod val="160000"/>
                    </a:srgbClr>
                  </a:gs>
                  <a:gs pos="100000">
                    <a:srgbClr val="FFC000">
                      <a:tint val="23500"/>
                      <a:satMod val="160000"/>
                    </a:srgbClr>
                  </a:gs>
                </a:gsLst>
                <a:lin ang="13500000" scaled="1"/>
                <a:tileRect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2725-4DCD-B38C-819CF81C3EE1}"/>
              </c:ext>
            </c:extLst>
          </c:dPt>
          <c:dPt>
            <c:idx val="8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2725-4DCD-B38C-819CF81C3EE1}"/>
              </c:ext>
            </c:extLst>
          </c:dPt>
          <c:dPt>
            <c:idx val="9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2725-4DCD-B38C-819CF81C3EE1}"/>
              </c:ext>
            </c:extLst>
          </c:dPt>
          <c:dPt>
            <c:idx val="10"/>
            <c:bubble3D val="0"/>
            <c:spPr>
              <a:gradFill flip="none" rotWithShape="1">
                <a:gsLst>
                  <a:gs pos="0">
                    <a:srgbClr val="FFC000">
                      <a:tint val="66000"/>
                      <a:satMod val="160000"/>
                    </a:srgbClr>
                  </a:gs>
                  <a:gs pos="50000">
                    <a:srgbClr val="FFC000">
                      <a:tint val="44500"/>
                      <a:satMod val="160000"/>
                    </a:srgbClr>
                  </a:gs>
                  <a:gs pos="100000">
                    <a:srgbClr val="FFC000">
                      <a:tint val="23500"/>
                      <a:satMod val="160000"/>
                    </a:srgbClr>
                  </a:gs>
                </a:gsLst>
                <a:lin ang="5400000" scaled="1"/>
                <a:tileRect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2725-4DCD-B38C-819CF81C3EE1}"/>
              </c:ext>
            </c:extLst>
          </c:dPt>
          <c:dPt>
            <c:idx val="11"/>
            <c:bubble3D val="0"/>
            <c:spPr>
              <a:solidFill>
                <a:srgbClr val="B8DDE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2725-4DCD-B38C-819CF81C3EE1}"/>
              </c:ext>
            </c:extLst>
          </c:dPt>
          <c:dPt>
            <c:idx val="12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2725-4DCD-B38C-819CF81C3EE1}"/>
              </c:ext>
            </c:extLst>
          </c:dPt>
          <c:dPt>
            <c:idx val="13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2725-4DCD-B38C-819CF81C3EE1}"/>
              </c:ext>
            </c:extLst>
          </c:dPt>
          <c:dPt>
            <c:idx val="14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2725-4DCD-B38C-819CF81C3EE1}"/>
              </c:ext>
            </c:extLst>
          </c:dPt>
          <c:dPt>
            <c:idx val="15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2725-4DCD-B38C-819CF81C3EE1}"/>
              </c:ext>
            </c:extLst>
          </c:dPt>
          <c:dLbls>
            <c:dLbl>
              <c:idx val="0"/>
              <c:layout>
                <c:manualLayout>
                  <c:x val="1.084543316664913E-2"/>
                  <c:y val="2.428694283375340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725-4DCD-B38C-819CF81C3EE1}"/>
                </c:ext>
              </c:extLst>
            </c:dLbl>
            <c:dLbl>
              <c:idx val="1"/>
              <c:layout>
                <c:manualLayout>
                  <c:x val="3.7173302280876862E-2"/>
                  <c:y val="4.283630201564610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725-4DCD-B38C-819CF81C3EE1}"/>
                </c:ext>
              </c:extLst>
            </c:dLbl>
            <c:dLbl>
              <c:idx val="2"/>
              <c:layout>
                <c:manualLayout>
                  <c:x val="8.1712639798001668E-2"/>
                  <c:y val="-4.0621863000483462E-3"/>
                </c:manualLayout>
              </c:layout>
              <c:numFmt formatCode="&quot;$&quot;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ysClr val="windowText" lastClr="000000"/>
                      </a:solidFill>
                      <a:latin typeface="Open Sans" panose="020B0606030504020204" pitchFamily="34" charset="0"/>
                      <a:ea typeface="Open Sans" panose="020B0606030504020204" pitchFamily="34" charset="0"/>
                      <a:cs typeface="Open Sans" panose="020B0606030504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3307571808805586"/>
                      <c:h val="5.44912468465713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2725-4DCD-B38C-819CF81C3EE1}"/>
                </c:ext>
              </c:extLst>
            </c:dLbl>
            <c:dLbl>
              <c:idx val="3"/>
              <c:layout>
                <c:manualLayout>
                  <c:x val="0.10698836029173542"/>
                  <c:y val="-1.8172587825357966E-2"/>
                </c:manualLayout>
              </c:layout>
              <c:numFmt formatCode="&quot;$&quot;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ysClr val="windowText" lastClr="000000"/>
                      </a:solidFill>
                      <a:latin typeface="Open Sans" panose="020B0606030504020204" pitchFamily="34" charset="0"/>
                      <a:ea typeface="Open Sans" panose="020B0606030504020204" pitchFamily="34" charset="0"/>
                      <a:cs typeface="Open Sans" panose="020B0606030504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930226701415844"/>
                      <c:h val="3.230241699156537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2725-4DCD-B38C-819CF81C3EE1}"/>
                </c:ext>
              </c:extLst>
            </c:dLbl>
            <c:dLbl>
              <c:idx val="6"/>
              <c:layout>
                <c:manualLayout>
                  <c:x val="8.3087829468954891E-2"/>
                  <c:y val="-1.049253188436764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725-4DCD-B38C-819CF81C3EE1}"/>
                </c:ext>
              </c:extLst>
            </c:dLbl>
            <c:dLbl>
              <c:idx val="7"/>
              <c:layout>
                <c:manualLayout>
                  <c:x val="3.0768740897436607E-2"/>
                  <c:y val="2.221929216683268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2725-4DCD-B38C-819CF81C3EE1}"/>
                </c:ext>
              </c:extLst>
            </c:dLbl>
            <c:dLbl>
              <c:idx val="10"/>
              <c:layout>
                <c:manualLayout>
                  <c:x val="1.701971691373954E-2"/>
                  <c:y val="4.237379656766793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2725-4DCD-B38C-819CF81C3EE1}"/>
                </c:ext>
              </c:extLst>
            </c:dLbl>
            <c:dLbl>
              <c:idx val="15"/>
              <c:layout>
                <c:manualLayout>
                  <c:x val="3.6629453449329295E-2"/>
                  <c:y val="1.009967825765122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2725-4DCD-B38C-819CF81C3EE1}"/>
                </c:ext>
              </c:extLst>
            </c:dLbl>
            <c:numFmt formatCode="&quot;$&quot;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Data!$A$2:$A$13</c:f>
              <c:strCache>
                <c:ptCount val="12"/>
                <c:pt idx="0">
                  <c:v>State Entitlement Share</c:v>
                </c:pt>
                <c:pt idx="1">
                  <c:v>Library Foundation</c:v>
                </c:pt>
                <c:pt idx="2">
                  <c:v>TRF from Permissive Medical Levy</c:v>
                </c:pt>
                <c:pt idx="3">
                  <c:v>Library Fees (not fines)</c:v>
                </c:pt>
                <c:pt idx="4">
                  <c:v>Library Fines &amp; Forfeits</c:v>
                </c:pt>
                <c:pt idx="5">
                  <c:v>Misc (Clyde, etc)</c:v>
                </c:pt>
                <c:pt idx="6">
                  <c:v>Rental Fees</c:v>
                </c:pt>
                <c:pt idx="7">
                  <c:v>State Aid to Libraries</c:v>
                </c:pt>
                <c:pt idx="8">
                  <c:v>ILL Fees</c:v>
                </c:pt>
                <c:pt idx="9">
                  <c:v>Tamarack Foundation</c:v>
                </c:pt>
                <c:pt idx="10">
                  <c:v>Use of Fund Balance</c:v>
                </c:pt>
                <c:pt idx="11">
                  <c:v>Real Property Taxes</c:v>
                </c:pt>
              </c:strCache>
            </c:strRef>
          </c:cat>
          <c:val>
            <c:numRef>
              <c:f>Data!$B$2:$B$13</c:f>
              <c:numCache>
                <c:formatCode>_("$"* #,##0_);_("$"* \(#,##0\);_("$"* "-"??_);_(@_)</c:formatCode>
                <c:ptCount val="12"/>
                <c:pt idx="0">
                  <c:v>286113</c:v>
                </c:pt>
                <c:pt idx="1">
                  <c:v>88567</c:v>
                </c:pt>
                <c:pt idx="2">
                  <c:v>288155</c:v>
                </c:pt>
                <c:pt idx="3">
                  <c:v>67000</c:v>
                </c:pt>
                <c:pt idx="4">
                  <c:v>2000</c:v>
                </c:pt>
                <c:pt idx="5">
                  <c:v>12000</c:v>
                </c:pt>
                <c:pt idx="6">
                  <c:v>30000</c:v>
                </c:pt>
                <c:pt idx="7">
                  <c:v>51000</c:v>
                </c:pt>
                <c:pt idx="8">
                  <c:v>200</c:v>
                </c:pt>
                <c:pt idx="9">
                  <c:v>3500</c:v>
                </c:pt>
                <c:pt idx="10">
                  <c:v>65000</c:v>
                </c:pt>
                <c:pt idx="11">
                  <c:v>3213718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2725-4DCD-B38C-819CF81C3E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79"/>
        <c:splitType val="val"/>
        <c:splitPos val="2900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gradFill flip="none" rotWithShape="1">
          <a:gsLst>
            <a:gs pos="0">
              <a:srgbClr val="D4EB8E">
                <a:tint val="66000"/>
                <a:satMod val="160000"/>
              </a:srgbClr>
            </a:gs>
            <a:gs pos="50000">
              <a:srgbClr val="D4EB8E">
                <a:tint val="44500"/>
                <a:satMod val="160000"/>
              </a:srgbClr>
            </a:gs>
            <a:gs pos="100000">
              <a:srgbClr val="D4EB8E">
                <a:tint val="23500"/>
                <a:satMod val="160000"/>
              </a:srgbClr>
            </a:gs>
          </a:gsLst>
          <a:lin ang="18900000" scaled="1"/>
          <a:tileRect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Expenses by Fund FY25</a:t>
            </a:r>
          </a:p>
          <a:p>
            <a:pPr>
              <a:defRPr sz="2400" b="1"/>
            </a:pPr>
            <a:r>
              <a:rPr lang="en-US" sz="2400" b="1"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(draft)</a:t>
            </a:r>
          </a:p>
        </c:rich>
      </c:tx>
      <c:layout>
        <c:manualLayout>
          <c:xMode val="edge"/>
          <c:yMode val="edge"/>
          <c:x val="0.636060133679623"/>
          <c:y val="1.21196139091814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"/>
          <c:y val="0"/>
          <c:w val="1"/>
          <c:h val="0.99770474870966674"/>
        </c:manualLayout>
      </c:layout>
      <c:ofPieChart>
        <c:ofPieType val="pie"/>
        <c:varyColors val="1"/>
        <c:ser>
          <c:idx val="0"/>
          <c:order val="0"/>
          <c:tx>
            <c:strRef>
              <c:f>Data!$B$17</c:f>
              <c:strCache>
                <c:ptCount val="1"/>
                <c:pt idx="0">
                  <c:v>Expenses by Fund 2024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</c:spPr>
          <c:dPt>
            <c:idx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346-4A2C-A0D8-471C29929165}"/>
              </c:ext>
            </c:extLst>
          </c:dPt>
          <c:dPt>
            <c:idx val="1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346-4A2C-A0D8-471C29929165}"/>
              </c:ext>
            </c:extLst>
          </c:dPt>
          <c:dPt>
            <c:idx val="2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346-4A2C-A0D8-471C29929165}"/>
              </c:ext>
            </c:extLst>
          </c:dPt>
          <c:dPt>
            <c:idx val="3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346-4A2C-A0D8-471C29929165}"/>
              </c:ext>
            </c:extLst>
          </c:dPt>
          <c:dPt>
            <c:idx val="4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346-4A2C-A0D8-471C29929165}"/>
              </c:ext>
            </c:extLst>
          </c:dPt>
          <c:dPt>
            <c:idx val="5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346-4A2C-A0D8-471C29929165}"/>
              </c:ext>
            </c:extLst>
          </c:dPt>
          <c:dPt>
            <c:idx val="6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346-4A2C-A0D8-471C29929165}"/>
              </c:ext>
            </c:extLst>
          </c:dPt>
          <c:dPt>
            <c:idx val="7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5346-4A2C-A0D8-471C29929165}"/>
              </c:ext>
            </c:extLst>
          </c:dPt>
          <c:dPt>
            <c:idx val="8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5346-4A2C-A0D8-471C29929165}"/>
              </c:ext>
            </c:extLst>
          </c:dPt>
          <c:dPt>
            <c:idx val="9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5346-4A2C-A0D8-471C29929165}"/>
              </c:ext>
            </c:extLst>
          </c:dPt>
          <c:dPt>
            <c:idx val="1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5346-4A2C-A0D8-471C29929165}"/>
              </c:ext>
            </c:extLst>
          </c:dPt>
          <c:dPt>
            <c:idx val="11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5346-4A2C-A0D8-471C29929165}"/>
              </c:ext>
            </c:extLst>
          </c:dPt>
          <c:dPt>
            <c:idx val="12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5346-4A2C-A0D8-471C29929165}"/>
              </c:ext>
            </c:extLst>
          </c:dPt>
          <c:dPt>
            <c:idx val="13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5346-4A2C-A0D8-471C29929165}"/>
              </c:ext>
            </c:extLst>
          </c:dPt>
          <c:dPt>
            <c:idx val="14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5346-4A2C-A0D8-471C29929165}"/>
              </c:ext>
            </c:extLst>
          </c:dPt>
          <c:dPt>
            <c:idx val="15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5346-4A2C-A0D8-471C29929165}"/>
              </c:ext>
            </c:extLst>
          </c:dPt>
          <c:dPt>
            <c:idx val="16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5346-4A2C-A0D8-471C29929165}"/>
              </c:ext>
            </c:extLst>
          </c:dPt>
          <c:dPt>
            <c:idx val="17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5346-4A2C-A0D8-471C29929165}"/>
              </c:ext>
            </c:extLst>
          </c:dPt>
          <c:dPt>
            <c:idx val="18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5346-4A2C-A0D8-471C29929165}"/>
              </c:ext>
            </c:extLst>
          </c:dPt>
          <c:dPt>
            <c:idx val="19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5346-4A2C-A0D8-471C29929165}"/>
              </c:ext>
            </c:extLst>
          </c:dPt>
          <c:dPt>
            <c:idx val="2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5346-4A2C-A0D8-471C29929165}"/>
              </c:ext>
            </c:extLst>
          </c:dPt>
          <c:dPt>
            <c:idx val="21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5346-4A2C-A0D8-471C29929165}"/>
              </c:ext>
            </c:extLst>
          </c:dPt>
          <c:dPt>
            <c:idx val="22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5346-4A2C-A0D8-471C29929165}"/>
              </c:ext>
            </c:extLst>
          </c:dPt>
          <c:dPt>
            <c:idx val="23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5346-4A2C-A0D8-471C29929165}"/>
              </c:ext>
            </c:extLst>
          </c:dPt>
          <c:dPt>
            <c:idx val="24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5346-4A2C-A0D8-471C29929165}"/>
              </c:ext>
            </c:extLst>
          </c:dPt>
          <c:dPt>
            <c:idx val="25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5346-4A2C-A0D8-471C29929165}"/>
              </c:ext>
            </c:extLst>
          </c:dPt>
          <c:dPt>
            <c:idx val="26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5346-4A2C-A0D8-471C29929165}"/>
              </c:ext>
            </c:extLst>
          </c:dPt>
          <c:dLbls>
            <c:dLbl>
              <c:idx val="0"/>
              <c:layout>
                <c:manualLayout>
                  <c:x val="-1.0744515556909347E-16"/>
                  <c:y val="-4.039871303060488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346-4A2C-A0D8-471C29929165}"/>
                </c:ext>
              </c:extLst>
            </c:dLbl>
            <c:dLbl>
              <c:idx val="1"/>
              <c:layout>
                <c:manualLayout>
                  <c:x val="-1.0744515556909347E-16"/>
                  <c:y val="-1.817942086377227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346-4A2C-A0D8-471C29929165}"/>
                </c:ext>
              </c:extLst>
            </c:dLbl>
            <c:dLbl>
              <c:idx val="5"/>
              <c:layout>
                <c:manualLayout>
                  <c:x val="8.4980332002443967E-2"/>
                  <c:y val="-0.1817942086377220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346-4A2C-A0D8-471C29929165}"/>
                </c:ext>
              </c:extLst>
            </c:dLbl>
            <c:dLbl>
              <c:idx val="6"/>
              <c:layout>
                <c:manualLayout>
                  <c:x val="8.2049975726497623E-2"/>
                  <c:y val="0.1272559460464053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5346-4A2C-A0D8-471C29929165}"/>
                </c:ext>
              </c:extLst>
            </c:dLbl>
            <c:dLbl>
              <c:idx val="8"/>
              <c:layout>
                <c:manualLayout>
                  <c:x val="-1.0744515556909347E-16"/>
                  <c:y val="1.615948521224180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5346-4A2C-A0D8-471C29929165}"/>
                </c:ext>
              </c:extLst>
            </c:dLbl>
            <c:dLbl>
              <c:idx val="9"/>
              <c:layout>
                <c:manualLayout>
                  <c:x val="-1.0744515556909347E-16"/>
                  <c:y val="2.019935651530244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5346-4A2C-A0D8-471C29929165}"/>
                </c:ext>
              </c:extLst>
            </c:dLbl>
            <c:dLbl>
              <c:idx val="10"/>
              <c:layout>
                <c:manualLayout>
                  <c:x val="-1.0744515556909347E-16"/>
                  <c:y val="3.231897042448390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5346-4A2C-A0D8-471C29929165}"/>
                </c:ext>
              </c:extLst>
            </c:dLbl>
            <c:dLbl>
              <c:idx val="11"/>
              <c:layout>
                <c:manualLayout>
                  <c:x val="-1.0744515556909347E-16"/>
                  <c:y val="5.655827776787249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294128858148608"/>
                      <c:h val="4.550915022897639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7-5346-4A2C-A0D8-471C29929165}"/>
                </c:ext>
              </c:extLst>
            </c:dLbl>
            <c:dLbl>
              <c:idx val="12"/>
              <c:layout>
                <c:manualLayout>
                  <c:x val="-8.0584797588524451E-2"/>
                  <c:y val="2.42393073433885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93294652630491"/>
                      <c:h val="4.348921457744615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9-5346-4A2C-A0D8-471C29929165}"/>
                </c:ext>
              </c:extLst>
            </c:dLbl>
            <c:dLbl>
              <c:idx val="13"/>
              <c:layout>
                <c:manualLayout>
                  <c:x val="-3.2233919035409779E-2"/>
                  <c:y val="-6.059806954590732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5346-4A2C-A0D8-471C29929165}"/>
                </c:ext>
              </c:extLst>
            </c:dLbl>
            <c:dLbl>
              <c:idx val="14"/>
              <c:layout>
                <c:manualLayout>
                  <c:x val="2.9303562759463327E-2"/>
                  <c:y val="-3.231897042448390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5346-4A2C-A0D8-471C29929165}"/>
                </c:ext>
              </c:extLst>
            </c:dLbl>
            <c:dLbl>
              <c:idx val="15"/>
              <c:layout>
                <c:manualLayout>
                  <c:x val="4.3955344139195156E-2"/>
                  <c:y val="-1.009967825765129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5346-4A2C-A0D8-471C29929165}"/>
                </c:ext>
              </c:extLst>
            </c:dLbl>
            <c:dLbl>
              <c:idx val="17"/>
              <c:layout>
                <c:manualLayout>
                  <c:x val="9.2306222692309828E-2"/>
                  <c:y val="0.1030167182280424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5346-4A2C-A0D8-471C29929165}"/>
                </c:ext>
              </c:extLst>
            </c:dLbl>
            <c:dLbl>
              <c:idx val="18"/>
              <c:layout>
                <c:manualLayout>
                  <c:x val="-4.395534413919526E-2"/>
                  <c:y val="4.443858433366537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5346-4A2C-A0D8-471C29929165}"/>
                </c:ext>
              </c:extLst>
            </c:dLbl>
            <c:dLbl>
              <c:idx val="19"/>
              <c:layout>
                <c:manualLayout>
                  <c:x val="-3.3699097173383007E-2"/>
                  <c:y val="-5.04983912882561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5346-4A2C-A0D8-471C29929165}"/>
                </c:ext>
              </c:extLst>
            </c:dLbl>
            <c:dLbl>
              <c:idx val="20"/>
              <c:layout>
                <c:manualLayout>
                  <c:x val="1.0256246965812203E-2"/>
                  <c:y val="-2.625916346989319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5346-4A2C-A0D8-471C29929165}"/>
                </c:ext>
              </c:extLst>
            </c:dLbl>
            <c:dLbl>
              <c:idx val="21"/>
              <c:layout>
                <c:manualLayout>
                  <c:x val="8.0584797588524448E-3"/>
                  <c:y val="2.0200151765559136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181268147442605"/>
                      <c:h val="4.550915022897639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B-5346-4A2C-A0D8-471C29929165}"/>
                </c:ext>
              </c:extLst>
            </c:dLbl>
            <c:dLbl>
              <c:idx val="22"/>
              <c:layout>
                <c:manualLayout>
                  <c:x val="3.5164275311356123E-2"/>
                  <c:y val="0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D-5346-4A2C-A0D8-471C29929165}"/>
                </c:ext>
              </c:extLst>
            </c:dLbl>
            <c:dLbl>
              <c:idx val="23"/>
              <c:layout>
                <c:manualLayout>
                  <c:x val="4.2490166001222032E-2"/>
                  <c:y val="0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F-5346-4A2C-A0D8-471C29929165}"/>
                </c:ext>
              </c:extLst>
            </c:dLbl>
            <c:dLbl>
              <c:idx val="24"/>
              <c:layout>
                <c:manualLayout>
                  <c:x val="4.1024987863248812E-2"/>
                  <c:y val="-6.0598069545907702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1-5346-4A2C-A0D8-471C29929165}"/>
                </c:ext>
              </c:extLst>
            </c:dLbl>
            <c:dLbl>
              <c:idx val="25"/>
              <c:layout>
                <c:manualLayout>
                  <c:x val="-0.10549282593406836"/>
                  <c:y val="3.837877737907464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3-5346-4A2C-A0D8-471C299291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Data!$A$18:$A$43</c:f>
              <c:strCache>
                <c:ptCount val="26"/>
                <c:pt idx="0">
                  <c:v>Gas</c:v>
                </c:pt>
                <c:pt idx="1">
                  <c:v>Tools and Materials</c:v>
                </c:pt>
                <c:pt idx="2">
                  <c:v>Printing/Litho Costs </c:v>
                </c:pt>
                <c:pt idx="3">
                  <c:v>Office Supplies</c:v>
                </c:pt>
                <c:pt idx="4">
                  <c:v>Printing</c:v>
                </c:pt>
                <c:pt idx="5">
                  <c:v>Salaries </c:v>
                </c:pt>
                <c:pt idx="6">
                  <c:v>Fringe Benefits</c:v>
                </c:pt>
                <c:pt idx="7">
                  <c:v>Ground Maintenance &amp; Repair</c:v>
                </c:pt>
                <c:pt idx="8">
                  <c:v>Garbage</c:v>
                </c:pt>
                <c:pt idx="9">
                  <c:v>Office Equipment</c:v>
                </c:pt>
                <c:pt idx="10">
                  <c:v>Mileage </c:v>
                </c:pt>
                <c:pt idx="11">
                  <c:v>Equipment Repair &amp; Maintenance</c:v>
                </c:pt>
                <c:pt idx="12">
                  <c:v>Repair and Maintenance Supplies</c:v>
                </c:pt>
                <c:pt idx="13">
                  <c:v>Meals, Lodging, Incidentals</c:v>
                </c:pt>
                <c:pt idx="14">
                  <c:v>Outreach</c:v>
                </c:pt>
                <c:pt idx="15">
                  <c:v>Postage</c:v>
                </c:pt>
                <c:pt idx="16">
                  <c:v>PR Materials</c:v>
                </c:pt>
                <c:pt idx="17">
                  <c:v>Operating Supplies</c:v>
                </c:pt>
                <c:pt idx="18">
                  <c:v>Internet &amp; Phone</c:v>
                </c:pt>
                <c:pt idx="19">
                  <c:v>Tech Supplies (IT)</c:v>
                </c:pt>
                <c:pt idx="20">
                  <c:v>Janitorial Supplies</c:v>
                </c:pt>
                <c:pt idx="21">
                  <c:v>Building Maintenance &amp; Repair</c:v>
                </c:pt>
                <c:pt idx="22">
                  <c:v>Professional Services </c:v>
                </c:pt>
                <c:pt idx="23">
                  <c:v>Heat, Light, Water</c:v>
                </c:pt>
                <c:pt idx="24">
                  <c:v>Contracted Services</c:v>
                </c:pt>
                <c:pt idx="25">
                  <c:v>Library Books</c:v>
                </c:pt>
              </c:strCache>
            </c:strRef>
          </c:cat>
          <c:val>
            <c:numRef>
              <c:f>Data!$B$18:$B$43</c:f>
              <c:numCache>
                <c:formatCode>_("$"* #,##0_);_("$"* \(#,##0\);_("$"* "-"??_);_(@_)</c:formatCode>
                <c:ptCount val="26"/>
                <c:pt idx="0">
                  <c:v>350</c:v>
                </c:pt>
                <c:pt idx="1">
                  <c:v>800</c:v>
                </c:pt>
                <c:pt idx="2">
                  <c:v>1500</c:v>
                </c:pt>
                <c:pt idx="3">
                  <c:v>3500</c:v>
                </c:pt>
                <c:pt idx="4">
                  <c:v>3500</c:v>
                </c:pt>
                <c:pt idx="5">
                  <c:v>2456708</c:v>
                </c:pt>
                <c:pt idx="6">
                  <c:v>874355</c:v>
                </c:pt>
                <c:pt idx="7">
                  <c:v>3500</c:v>
                </c:pt>
                <c:pt idx="8">
                  <c:v>4700</c:v>
                </c:pt>
                <c:pt idx="9">
                  <c:v>5000</c:v>
                </c:pt>
                <c:pt idx="10">
                  <c:v>5500</c:v>
                </c:pt>
                <c:pt idx="11">
                  <c:v>8000</c:v>
                </c:pt>
                <c:pt idx="12">
                  <c:v>8500</c:v>
                </c:pt>
                <c:pt idx="13">
                  <c:v>8700</c:v>
                </c:pt>
                <c:pt idx="14">
                  <c:v>10500</c:v>
                </c:pt>
                <c:pt idx="15">
                  <c:v>10750</c:v>
                </c:pt>
                <c:pt idx="16">
                  <c:v>15000</c:v>
                </c:pt>
                <c:pt idx="17">
                  <c:v>29250</c:v>
                </c:pt>
                <c:pt idx="18">
                  <c:v>40000</c:v>
                </c:pt>
                <c:pt idx="19">
                  <c:v>59150</c:v>
                </c:pt>
                <c:pt idx="20">
                  <c:v>77268</c:v>
                </c:pt>
                <c:pt idx="21">
                  <c:v>77400</c:v>
                </c:pt>
                <c:pt idx="22">
                  <c:v>90700</c:v>
                </c:pt>
                <c:pt idx="23">
                  <c:v>125000</c:v>
                </c:pt>
                <c:pt idx="24">
                  <c:v>135650</c:v>
                </c:pt>
                <c:pt idx="25">
                  <c:v>275000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5346-4A2C-A0D8-471C29929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8"/>
        <c:splitType val="val"/>
        <c:splitPos val="5900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gradFill>
          <a:gsLst>
            <a:gs pos="0">
              <a:schemeClr val="bg1"/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320" cy="627888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B19" sqref="B19"/>
    </sheetView>
  </sheetViews>
  <sheetFormatPr defaultRowHeight="14.4" x14ac:dyDescent="0.3"/>
  <cols>
    <col min="1" max="1" width="20.6640625" customWidth="1"/>
    <col min="7" max="7" width="11.109375" style="9" bestFit="1" customWidth="1"/>
  </cols>
  <sheetData>
    <row r="1" spans="1:7" x14ac:dyDescent="0.3">
      <c r="A1" t="s">
        <v>37</v>
      </c>
    </row>
    <row r="2" spans="1:7" x14ac:dyDescent="0.3">
      <c r="A2" t="s">
        <v>38</v>
      </c>
    </row>
    <row r="3" spans="1:7" x14ac:dyDescent="0.3">
      <c r="B3" s="8" t="s">
        <v>39</v>
      </c>
      <c r="C3" s="8" t="s">
        <v>40</v>
      </c>
      <c r="D3" s="8" t="s">
        <v>41</v>
      </c>
      <c r="E3" s="8" t="s">
        <v>42</v>
      </c>
      <c r="F3" s="8"/>
      <c r="G3" s="9" t="s">
        <v>43</v>
      </c>
    </row>
    <row r="4" spans="1:7" x14ac:dyDescent="0.3">
      <c r="B4">
        <v>2023</v>
      </c>
      <c r="C4">
        <v>2023</v>
      </c>
      <c r="D4">
        <v>2024</v>
      </c>
      <c r="E4">
        <v>2024</v>
      </c>
    </row>
    <row r="6" spans="1:7" x14ac:dyDescent="0.3">
      <c r="A6" t="s">
        <v>44</v>
      </c>
      <c r="B6">
        <v>4520.1400000000003</v>
      </c>
      <c r="C6">
        <v>5820.78</v>
      </c>
      <c r="D6">
        <v>4199.5200000000004</v>
      </c>
      <c r="E6">
        <v>4062.56</v>
      </c>
      <c r="G6" s="9">
        <f>SUM(B6:E6)</f>
        <v>18603</v>
      </c>
    </row>
    <row r="7" spans="1:7" x14ac:dyDescent="0.3">
      <c r="A7" t="s">
        <v>45</v>
      </c>
      <c r="B7">
        <v>484.5</v>
      </c>
      <c r="C7">
        <v>694.11</v>
      </c>
      <c r="D7">
        <v>663.71</v>
      </c>
      <c r="E7">
        <v>621.26</v>
      </c>
      <c r="G7" s="9">
        <f t="shared" ref="G7:G11" si="0">SUM(B7:E7)</f>
        <v>2463.58</v>
      </c>
    </row>
    <row r="8" spans="1:7" x14ac:dyDescent="0.3">
      <c r="A8" t="s">
        <v>46</v>
      </c>
      <c r="B8">
        <v>4086.02</v>
      </c>
      <c r="C8">
        <v>5762.9</v>
      </c>
      <c r="D8">
        <v>5519.7</v>
      </c>
      <c r="E8">
        <v>5180.97</v>
      </c>
      <c r="G8" s="9">
        <f t="shared" si="0"/>
        <v>20549.59</v>
      </c>
    </row>
    <row r="9" spans="1:7" x14ac:dyDescent="0.3">
      <c r="A9" t="s">
        <v>47</v>
      </c>
      <c r="B9">
        <v>4883.12</v>
      </c>
      <c r="C9">
        <v>6574.62</v>
      </c>
      <c r="D9">
        <v>6390.33</v>
      </c>
      <c r="E9">
        <v>5997.66</v>
      </c>
      <c r="G9" s="9">
        <f t="shared" si="0"/>
        <v>23845.73</v>
      </c>
    </row>
    <row r="11" spans="1:7" x14ac:dyDescent="0.3">
      <c r="B11">
        <f>+SUM(B6:B9)</f>
        <v>13973.779999999999</v>
      </c>
      <c r="C11">
        <f t="shared" ref="C11:E11" si="1">+SUM(C6:C9)</f>
        <v>18852.41</v>
      </c>
      <c r="D11">
        <f t="shared" si="1"/>
        <v>16773.260000000002</v>
      </c>
      <c r="E11">
        <f t="shared" si="1"/>
        <v>15862.45</v>
      </c>
      <c r="G11" s="9">
        <f t="shared" si="0"/>
        <v>65461.900000000009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topLeftCell="A34" zoomScale="160" zoomScaleNormal="160" workbookViewId="0">
      <selection activeCell="B45" sqref="B45"/>
    </sheetView>
  </sheetViews>
  <sheetFormatPr defaultRowHeight="14.4" x14ac:dyDescent="0.3"/>
  <cols>
    <col min="1" max="1" width="31.33203125" customWidth="1"/>
    <col min="2" max="2" width="14.88671875" style="5" bestFit="1" customWidth="1"/>
  </cols>
  <sheetData>
    <row r="1" spans="1:2" x14ac:dyDescent="0.3">
      <c r="A1" s="1" t="s">
        <v>0</v>
      </c>
      <c r="B1" s="4" t="s">
        <v>1</v>
      </c>
    </row>
    <row r="2" spans="1:2" x14ac:dyDescent="0.3">
      <c r="A2" t="s">
        <v>2</v>
      </c>
      <c r="B2" s="5">
        <v>286113</v>
      </c>
    </row>
    <row r="3" spans="1:2" x14ac:dyDescent="0.3">
      <c r="A3" t="s">
        <v>3</v>
      </c>
      <c r="B3" s="5">
        <v>88567</v>
      </c>
    </row>
    <row r="4" spans="1:2" x14ac:dyDescent="0.3">
      <c r="A4" t="s">
        <v>4</v>
      </c>
      <c r="B4" s="5">
        <v>288155</v>
      </c>
    </row>
    <row r="5" spans="1:2" x14ac:dyDescent="0.3">
      <c r="A5" t="s">
        <v>5</v>
      </c>
      <c r="B5" s="5">
        <v>67000</v>
      </c>
    </row>
    <row r="6" spans="1:2" x14ac:dyDescent="0.3">
      <c r="A6" t="s">
        <v>6</v>
      </c>
      <c r="B6" s="5">
        <v>2000</v>
      </c>
    </row>
    <row r="7" spans="1:2" x14ac:dyDescent="0.3">
      <c r="A7" t="s">
        <v>48</v>
      </c>
      <c r="B7" s="5">
        <v>12000</v>
      </c>
    </row>
    <row r="8" spans="1:2" x14ac:dyDescent="0.3">
      <c r="A8" t="s">
        <v>7</v>
      </c>
      <c r="B8" s="5">
        <v>30000</v>
      </c>
    </row>
    <row r="9" spans="1:2" x14ac:dyDescent="0.3">
      <c r="A9" t="s">
        <v>8</v>
      </c>
      <c r="B9" s="5">
        <v>51000</v>
      </c>
    </row>
    <row r="10" spans="1:2" x14ac:dyDescent="0.3">
      <c r="A10" t="s">
        <v>9</v>
      </c>
      <c r="B10" s="5">
        <v>200</v>
      </c>
    </row>
    <row r="11" spans="1:2" x14ac:dyDescent="0.3">
      <c r="A11" t="s">
        <v>10</v>
      </c>
      <c r="B11" s="5">
        <v>3500</v>
      </c>
    </row>
    <row r="12" spans="1:2" x14ac:dyDescent="0.3">
      <c r="A12" t="s">
        <v>11</v>
      </c>
      <c r="B12" s="5">
        <v>65000</v>
      </c>
    </row>
    <row r="13" spans="1:2" x14ac:dyDescent="0.3">
      <c r="A13" t="s">
        <v>12</v>
      </c>
      <c r="B13" s="5">
        <v>3213718</v>
      </c>
    </row>
    <row r="14" spans="1:2" x14ac:dyDescent="0.3">
      <c r="B14" s="5">
        <f>SUM(B5:B12)</f>
        <v>230700</v>
      </c>
    </row>
    <row r="17" spans="1:2" x14ac:dyDescent="0.3">
      <c r="A17" s="3" t="s">
        <v>13</v>
      </c>
      <c r="B17" s="6" t="s">
        <v>14</v>
      </c>
    </row>
    <row r="18" spans="1:2" x14ac:dyDescent="0.3">
      <c r="A18" s="2" t="s">
        <v>15</v>
      </c>
      <c r="B18" s="7">
        <v>350</v>
      </c>
    </row>
    <row r="19" spans="1:2" x14ac:dyDescent="0.3">
      <c r="A19" s="2" t="s">
        <v>16</v>
      </c>
      <c r="B19" s="7">
        <v>800</v>
      </c>
    </row>
    <row r="20" spans="1:2" x14ac:dyDescent="0.3">
      <c r="A20" s="2" t="s">
        <v>52</v>
      </c>
      <c r="B20" s="7">
        <v>1500</v>
      </c>
    </row>
    <row r="21" spans="1:2" x14ac:dyDescent="0.3">
      <c r="A21" s="2" t="s">
        <v>17</v>
      </c>
      <c r="B21" s="7">
        <v>3500</v>
      </c>
    </row>
    <row r="22" spans="1:2" x14ac:dyDescent="0.3">
      <c r="A22" s="2" t="s">
        <v>18</v>
      </c>
      <c r="B22" s="7">
        <v>3500</v>
      </c>
    </row>
    <row r="23" spans="1:2" x14ac:dyDescent="0.3">
      <c r="A23" s="2" t="s">
        <v>19</v>
      </c>
      <c r="B23" s="7">
        <v>2456708</v>
      </c>
    </row>
    <row r="24" spans="1:2" x14ac:dyDescent="0.3">
      <c r="A24" s="2" t="s">
        <v>20</v>
      </c>
      <c r="B24" s="7">
        <v>874355</v>
      </c>
    </row>
    <row r="25" spans="1:2" x14ac:dyDescent="0.3">
      <c r="A25" s="2" t="s">
        <v>21</v>
      </c>
      <c r="B25" s="7">
        <v>3500</v>
      </c>
    </row>
    <row r="26" spans="1:2" x14ac:dyDescent="0.3">
      <c r="A26" s="2" t="s">
        <v>22</v>
      </c>
      <c r="B26" s="7">
        <v>4700</v>
      </c>
    </row>
    <row r="27" spans="1:2" x14ac:dyDescent="0.3">
      <c r="A27" s="2" t="s">
        <v>23</v>
      </c>
      <c r="B27" s="7">
        <v>5000</v>
      </c>
    </row>
    <row r="28" spans="1:2" x14ac:dyDescent="0.3">
      <c r="A28" s="2" t="s">
        <v>49</v>
      </c>
      <c r="B28" s="7">
        <v>5500</v>
      </c>
    </row>
    <row r="29" spans="1:2" x14ac:dyDescent="0.3">
      <c r="A29" s="2" t="s">
        <v>24</v>
      </c>
      <c r="B29" s="7">
        <v>8000</v>
      </c>
    </row>
    <row r="30" spans="1:2" x14ac:dyDescent="0.3">
      <c r="A30" s="2" t="s">
        <v>25</v>
      </c>
      <c r="B30" s="7">
        <v>8500</v>
      </c>
    </row>
    <row r="31" spans="1:2" x14ac:dyDescent="0.3">
      <c r="A31" s="2" t="s">
        <v>26</v>
      </c>
      <c r="B31" s="7">
        <v>8700</v>
      </c>
    </row>
    <row r="32" spans="1:2" x14ac:dyDescent="0.3">
      <c r="A32" s="2" t="s">
        <v>27</v>
      </c>
      <c r="B32" s="7">
        <v>10500</v>
      </c>
    </row>
    <row r="33" spans="1:2" x14ac:dyDescent="0.3">
      <c r="A33" s="2" t="s">
        <v>28</v>
      </c>
      <c r="B33" s="7">
        <v>10750</v>
      </c>
    </row>
    <row r="34" spans="1:2" x14ac:dyDescent="0.3">
      <c r="A34" s="2" t="s">
        <v>29</v>
      </c>
      <c r="B34" s="7">
        <v>15000</v>
      </c>
    </row>
    <row r="35" spans="1:2" x14ac:dyDescent="0.3">
      <c r="A35" s="2" t="s">
        <v>30</v>
      </c>
      <c r="B35" s="7">
        <v>29250</v>
      </c>
    </row>
    <row r="36" spans="1:2" x14ac:dyDescent="0.3">
      <c r="A36" s="2" t="s">
        <v>50</v>
      </c>
      <c r="B36" s="7">
        <v>40000</v>
      </c>
    </row>
    <row r="37" spans="1:2" x14ac:dyDescent="0.3">
      <c r="A37" s="2" t="s">
        <v>31</v>
      </c>
      <c r="B37" s="7">
        <v>59150</v>
      </c>
    </row>
    <row r="38" spans="1:2" x14ac:dyDescent="0.3">
      <c r="A38" s="2" t="s">
        <v>32</v>
      </c>
      <c r="B38" s="7">
        <v>77268</v>
      </c>
    </row>
    <row r="39" spans="1:2" x14ac:dyDescent="0.3">
      <c r="A39" s="2" t="s">
        <v>33</v>
      </c>
      <c r="B39" s="7">
        <v>77400</v>
      </c>
    </row>
    <row r="40" spans="1:2" x14ac:dyDescent="0.3">
      <c r="A40" s="2" t="s">
        <v>51</v>
      </c>
      <c r="B40" s="7">
        <v>90700</v>
      </c>
    </row>
    <row r="41" spans="1:2" x14ac:dyDescent="0.3">
      <c r="A41" s="2" t="s">
        <v>34</v>
      </c>
      <c r="B41" s="7">
        <v>125000</v>
      </c>
    </row>
    <row r="42" spans="1:2" x14ac:dyDescent="0.3">
      <c r="A42" s="2" t="s">
        <v>35</v>
      </c>
      <c r="B42" s="7">
        <v>135650</v>
      </c>
    </row>
    <row r="43" spans="1:2" x14ac:dyDescent="0.3">
      <c r="A43" s="2" t="s">
        <v>36</v>
      </c>
      <c r="B43" s="7">
        <v>275000</v>
      </c>
    </row>
    <row r="44" spans="1:2" x14ac:dyDescent="0.3">
      <c r="A44" s="2"/>
      <c r="B44" s="7">
        <v>4330281</v>
      </c>
    </row>
  </sheetData>
  <sortState ref="A21:B46">
    <sortCondition ref="B21:B46"/>
  </sortState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</vt:vector>
  </HeadingPairs>
  <TitlesOfParts>
    <vt:vector size="4" baseType="lpstr">
      <vt:lpstr>AUOR</vt:lpstr>
      <vt:lpstr>Data</vt:lpstr>
      <vt:lpstr>Revenue</vt:lpstr>
      <vt:lpstr>Expenses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Slaven Lee</dc:creator>
  <cp:keywords/>
  <dc:description/>
  <cp:lastModifiedBy>Slaven Lee</cp:lastModifiedBy>
  <cp:revision/>
  <dcterms:created xsi:type="dcterms:W3CDTF">2024-07-23T19:30:16Z</dcterms:created>
  <dcterms:modified xsi:type="dcterms:W3CDTF">2024-07-31T21:57:28Z</dcterms:modified>
  <cp:category/>
  <cp:contentStatus/>
</cp:coreProperties>
</file>